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Bedarf" sheetId="2" state="visible" r:id="rId2"/>
    <sheet xmlns:r="http://schemas.openxmlformats.org/officeDocument/2006/relationships" name="Kapazitäten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'Bedarf'!$A$4:$J$104</definedName>
    <definedName name="_xlnm._FilterDatabase" localSheetId="2" hidden="1">'Kapazitäten'!$A$4:$K$104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%"/>
    <numFmt numFmtId="166" formatCode="0.00 &quot;h&quot;"/>
    <numFmt numFmtId="167" formatCode="0 &quot;Stk&quot;"/>
    <numFmt numFmtId="168" formatCode="0.00 &quot;min/Stk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12A32"/>
      <sz val="10"/>
    </font>
    <font>
      <name val="Aptos"/>
      <color rgb="00112A32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B8441C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left" vertical="center"/>
    </xf>
    <xf numFmtId="168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left" vertical="center"/>
    </xf>
    <xf numFmtId="168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Auslastung je Szenario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'Zusammenfassung'!$A$14:$A$18</f>
            </numRef>
          </cat>
          <val>
            <numRef>
              <f>'Zusammenfassung'!$E$14:$E$18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Auslastung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Szenario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22" customWidth="1" min="3" max="3"/>
    <col width="23" customWidth="1" min="4" max="4"/>
    <col width="42" customWidth="1" min="5" max="5"/>
    <col width="19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6" customHeight="1">
      <c r="A1" s="1" t="inlineStr">
        <is>
          <t>Produktionsszenarien Excel – Nachfrage und Kapazität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48" customHeight="1">
      <c r="A2" s="4" t="inlineStr">
        <is>
          <t>Zweck</t>
        </is>
      </c>
      <c r="B2" s="5" t="inlineStr">
        <is>
          <t>Vergleich fiktiver Wochenszenarien in einer gemeinsamen Einheit: Belastungsstunden gegen nutzbare Kapazitätsstunden.</t>
        </is>
      </c>
      <c r="D2" s="4" t="inlineStr">
        <is>
          <t>Datenquellen</t>
        </is>
      </c>
      <c r="E2" s="5" t="inlineStr">
        <is>
          <t>Manuelle Annahmen aus den Blättern Bedarf und Kapazitäten sowie die gelben Auswahlzellen B4 bis B6.</t>
        </is>
      </c>
    </row>
    <row r="3" ht="56" customHeight="1">
      <c r="A3" s="4" t="inlineStr">
        <is>
          <t>Nutzer und Zeitpunkt</t>
        </is>
      </c>
      <c r="B3" s="5" t="inlineStr">
        <is>
          <t>Produktionsplanung des fiktiven Werks Aurora; Nutzung vor der wöchentlichen Kapazitätsentscheidung. Planungsstand: 09.09.2026.</t>
        </is>
      </c>
      <c r="D3" s="4" t="inlineStr">
        <is>
          <t>Sichtbares Ergebnis</t>
        </is>
      </c>
      <c r="E3" s="5" t="inlineStr">
        <is>
          <t>Belastung, Nutzkapazität, Kapazitätslücke, Auslastung und eine regelbasierte Bewertung je Szenario.</t>
        </is>
      </c>
    </row>
    <row r="4">
      <c r="A4" s="6" t="inlineStr">
        <is>
          <t>Planungswoche</t>
        </is>
      </c>
      <c r="B4" s="24" t="n">
        <v>46272</v>
      </c>
    </row>
    <row r="5">
      <c r="A5" s="6" t="inlineStr">
        <is>
          <t>Zu prüfendes Szenario</t>
        </is>
      </c>
      <c r="B5" s="8" t="inlineStr">
        <is>
          <t>Nachfrage +15 %</t>
        </is>
      </c>
    </row>
    <row r="6">
      <c r="A6" s="6" t="inlineStr">
        <is>
          <t>Warnschwelle Auslastung</t>
        </is>
      </c>
      <c r="B6" s="25" t="n">
        <v>0.9</v>
      </c>
    </row>
    <row r="7" ht="58" customHeight="1">
      <c r="A7" s="4" t="inlineStr">
        <is>
          <t>Geltungsbereich</t>
        </is>
      </c>
      <c r="B7" s="5" t="inlineStr">
        <is>
          <t>Interne Szenarioplanung ohne ERP-/MES-Anbindung, Echtzeitsynchronisierung, Freigabe-, Konformitäts- oder Arbeitsschutzgarantie.</t>
        </is>
      </c>
      <c r="D7" s="4" t="inlineStr">
        <is>
          <t>Unterstützte Entscheidung</t>
        </is>
      </c>
      <c r="E7" s="5" t="inlineStr">
        <is>
          <t>Ob das gewählte Nachfrageszenario mit den eingegebenen Schichtannahmen tragfähig erscheint oder manuell überarbeitet werden soll.</t>
        </is>
      </c>
    </row>
    <row r="8"/>
    <row r="9"/>
    <row r="10">
      <c r="A10" s="6" t="inlineStr">
        <is>
          <t>Ausgewähltes Szenario</t>
        </is>
      </c>
      <c r="B10" s="10">
        <f>IF($B$5="","",$B$5)</f>
        <v/>
      </c>
      <c r="C10" s="6" t="inlineStr">
        <is>
          <t>Kapazitätslücke</t>
        </is>
      </c>
      <c r="D10" s="26">
        <f>IFERROR(VLOOKUP($B$5,$A$14:$F$18,4,FALSE),"")</f>
        <v/>
      </c>
      <c r="E10" s="6" t="inlineStr">
        <is>
          <t>Auslastung</t>
        </is>
      </c>
      <c r="F10" s="27">
        <f>IFERROR(VLOOKUP($B$5,$A$14:$F$18,5,FALSE),"")</f>
        <v/>
      </c>
    </row>
    <row r="11">
      <c r="A11" s="6" t="inlineStr">
        <is>
          <t>Bewertung</t>
        </is>
      </c>
      <c r="B11" s="10">
        <f>IF($B$5="","",IFERROR(VLOOKUP($B$5,$A$14:$F$18,6,FALSE),"Daten prüfen"))</f>
        <v/>
      </c>
    </row>
    <row r="12"/>
    <row r="13">
      <c r="A13" s="13" t="inlineStr">
        <is>
          <t>Szenario</t>
        </is>
      </c>
      <c r="B13" s="13" t="inlineStr">
        <is>
          <t>Belastung h</t>
        </is>
      </c>
      <c r="C13" s="13" t="inlineStr">
        <is>
          <t>Nutzkapazität h</t>
        </is>
      </c>
      <c r="D13" s="13" t="inlineStr">
        <is>
          <t>Kapazitätslücke h</t>
        </is>
      </c>
      <c r="E13" s="13" t="inlineStr">
        <is>
          <t>Auslastung</t>
        </is>
      </c>
      <c r="F13" s="13" t="inlineStr">
        <is>
          <t>Bewertung</t>
        </is>
      </c>
    </row>
    <row r="14">
      <c r="A14" s="14" t="inlineStr">
        <is>
          <t>Basis</t>
        </is>
      </c>
      <c r="B14" s="28">
        <f>IF(COUNTIFS(Bedarf!$B$5:$B$104,$A14,Bedarf!$A$5:$A$104,$B$4,Bedarf!$J$5:$J$104,"&gt;0")=0,"",IFERROR(SUMIFS(Bedarf!$J$5:$J$104,Bedarf!$B$5:$B$104,$A14,Bedarf!$A$5:$A$104,$B$4),""))</f>
        <v/>
      </c>
      <c r="C14" s="28">
        <f>IF(COUNTIFS(Kapazitäten!$B$5:$B$104,$A14,Kapazitäten!$A$5:$A$104,$B$4,Kapazitäten!$K$5:$K$104,"&gt;0")=0,"",IFERROR(SUMIFS(Kapazitäten!$K$5:$K$104,Kapazitäten!$B$5:$B$104,$A14,Kapazitäten!$A$5:$A$104,$B$4),""))</f>
        <v/>
      </c>
      <c r="D14" s="28">
        <f>IF(OR(B14="",C14=""),"",IFERROR(MAX(B14-C14,0),""))</f>
        <v/>
      </c>
      <c r="E14" s="29">
        <f>IF(OR(B14="",C14=""),"",IFERROR(B14/C14,""))</f>
        <v/>
      </c>
      <c r="F14" s="14">
        <f>IF(OR(D14="",E14=""),"",IFERROR(IF(D14&gt;0,"Kapazitätslücke",IF(E14&gt;=$B$6,"Beobachten","Ausreichend")),"Daten prüfen"))</f>
        <v/>
      </c>
    </row>
    <row r="15">
      <c r="A15" s="10" t="inlineStr">
        <is>
          <t>Nachfrage +15 %</t>
        </is>
      </c>
      <c r="B15" s="30">
        <f>IF(COUNTIFS(Bedarf!$B$5:$B$104,$A15,Bedarf!$A$5:$A$104,$B$4,Bedarf!$J$5:$J$104,"&gt;0")=0,"",IFERROR(SUMIFS(Bedarf!$J$5:$J$104,Bedarf!$B$5:$B$104,$A15,Bedarf!$A$5:$A$104,$B$4),""))</f>
        <v/>
      </c>
      <c r="C15" s="30">
        <f>IF(COUNTIFS(Kapazitäten!$B$5:$B$104,$A15,Kapazitäten!$A$5:$A$104,$B$4,Kapazitäten!$K$5:$K$104,"&gt;0")=0,"",IFERROR(SUMIFS(Kapazitäten!$K$5:$K$104,Kapazitäten!$B$5:$B$104,$A15,Kapazitäten!$A$5:$A$104,$B$4),""))</f>
        <v/>
      </c>
      <c r="D15" s="30">
        <f>IF(OR(B15="",C15=""),"",IFERROR(MAX(B15-C15,0),""))</f>
        <v/>
      </c>
      <c r="E15" s="31">
        <f>IF(OR(B15="",C15=""),"",IFERROR(B15/C15,""))</f>
        <v/>
      </c>
      <c r="F15" s="10">
        <f>IF(OR(D15="",E15=""),"",IFERROR(IF(D15&gt;0,"Kapazitätslücke",IF(E15&gt;=$B$6,"Beobachten","Ausreichend")),"Daten prüfen"))</f>
        <v/>
      </c>
    </row>
    <row r="16">
      <c r="A16" s="14" t="inlineStr">
        <is>
          <t>Nachfrage -10 %</t>
        </is>
      </c>
      <c r="B16" s="28">
        <f>IF(COUNTIFS(Bedarf!$B$5:$B$104,$A16,Bedarf!$A$5:$A$104,$B$4,Bedarf!$J$5:$J$104,"&gt;0")=0,"",IFERROR(SUMIFS(Bedarf!$J$5:$J$104,Bedarf!$B$5:$B$104,$A16,Bedarf!$A$5:$A$104,$B$4),""))</f>
        <v/>
      </c>
      <c r="C16" s="28">
        <f>IF(COUNTIFS(Kapazitäten!$B$5:$B$104,$A16,Kapazitäten!$A$5:$A$104,$B$4,Kapazitäten!$K$5:$K$104,"&gt;0")=0,"",IFERROR(SUMIFS(Kapazitäten!$K$5:$K$104,Kapazitäten!$B$5:$B$104,$A16,Kapazitäten!$A$5:$A$104,$B$4),""))</f>
        <v/>
      </c>
      <c r="D16" s="28">
        <f>IF(OR(B16="",C16=""),"",IFERROR(MAX(B16-C16,0),""))</f>
        <v/>
      </c>
      <c r="E16" s="29">
        <f>IF(OR(B16="",C16=""),"",IFERROR(B16/C16,""))</f>
        <v/>
      </c>
      <c r="F16" s="14">
        <f>IF(OR(D16="",E16=""),"",IFERROR(IF(D16&gt;0,"Kapazitätslücke",IF(E16&gt;=$B$6,"Beobachten","Ausreichend")),"Daten prüfen"))</f>
        <v/>
      </c>
    </row>
    <row r="17">
      <c r="A17" s="10" t="inlineStr">
        <is>
          <t>Engpass</t>
        </is>
      </c>
      <c r="B17" s="30">
        <f>IF(COUNTIFS(Bedarf!$B$5:$B$104,$A17,Bedarf!$A$5:$A$104,$B$4,Bedarf!$J$5:$J$104,"&gt;0")=0,"",IFERROR(SUMIFS(Bedarf!$J$5:$J$104,Bedarf!$B$5:$B$104,$A17,Bedarf!$A$5:$A$104,$B$4),""))</f>
        <v/>
      </c>
      <c r="C17" s="30">
        <f>IF(COUNTIFS(Kapazitäten!$B$5:$B$104,$A17,Kapazitäten!$A$5:$A$104,$B$4,Kapazitäten!$K$5:$K$104,"&gt;0")=0,"",IFERROR(SUMIFS(Kapazitäten!$K$5:$K$104,Kapazitäten!$B$5:$B$104,$A17,Kapazitäten!$A$5:$A$104,$B$4),""))</f>
        <v/>
      </c>
      <c r="D17" s="30">
        <f>IF(OR(B17="",C17=""),"",IFERROR(MAX(B17-C17,0),""))</f>
        <v/>
      </c>
      <c r="E17" s="31">
        <f>IF(OR(B17="",C17=""),"",IFERROR(B17/C17,""))</f>
        <v/>
      </c>
      <c r="F17" s="10">
        <f>IF(OR(D17="",E17=""),"",IFERROR(IF(D17&gt;0,"Kapazitätslücke",IF(E17&gt;=$B$6,"Beobachten","Ausreichend")),"Daten prüfen"))</f>
        <v/>
      </c>
    </row>
    <row r="18">
      <c r="A18" s="14" t="inlineStr">
        <is>
          <t>Zusatzschicht</t>
        </is>
      </c>
      <c r="B18" s="28">
        <f>IF(COUNTIFS(Bedarf!$B$5:$B$104,$A18,Bedarf!$A$5:$A$104,$B$4,Bedarf!$J$5:$J$104,"&gt;0")=0,"",IFERROR(SUMIFS(Bedarf!$J$5:$J$104,Bedarf!$B$5:$B$104,$A18,Bedarf!$A$5:$A$104,$B$4),""))</f>
        <v/>
      </c>
      <c r="C18" s="28">
        <f>IF(COUNTIFS(Kapazitäten!$B$5:$B$104,$A18,Kapazitäten!$A$5:$A$104,$B$4,Kapazitäten!$K$5:$K$104,"&gt;0")=0,"",IFERROR(SUMIFS(Kapazitäten!$K$5:$K$104,Kapazitäten!$B$5:$B$104,$A18,Kapazitäten!$A$5:$A$104,$B$4),""))</f>
        <v/>
      </c>
      <c r="D18" s="28">
        <f>IF(OR(B18="",C18=""),"",IFERROR(MAX(B18-C18,0),""))</f>
        <v/>
      </c>
      <c r="E18" s="29">
        <f>IF(OR(B18="",C18=""),"",IFERROR(B18/C18,""))</f>
        <v/>
      </c>
      <c r="F18" s="14">
        <f>IF(OR(D18="",E18=""),"",IFERROR(IF(D18&gt;0,"Kapazitätslücke",IF(E18&gt;=$B$6,"Beobachten","Ausreichend")),"Daten prüfen"))</f>
        <v/>
      </c>
    </row>
  </sheetData>
  <mergeCells count="1">
    <mergeCell ref="A1:N1"/>
  </mergeCells>
  <conditionalFormatting sqref="D14:D18">
    <cfRule type="expression" priority="1" dxfId="0">
      <formula>AND($D14&lt;&gt;"",$D14&gt;0)</formula>
    </cfRule>
    <cfRule type="expression" priority="2" dxfId="1">
      <formula>AND($D14&lt;&gt;"",$D14=0)</formula>
    </cfRule>
  </conditionalFormatting>
  <conditionalFormatting sqref="E14:E18">
    <cfRule type="expression" priority="3" dxfId="0">
      <formula>AND($E14&lt;&gt;"",$E14&gt;=$B$6)</formula>
    </cfRule>
    <cfRule type="expression" priority="4" dxfId="1">
      <formula>AND($E14&lt;&gt;"",$E14&lt;$B$6)</formula>
    </cfRule>
  </conditionalFormatting>
  <conditionalFormatting sqref="F14:F18">
    <cfRule type="expression" priority="5" dxfId="0">
      <formula>$F14="Kapazitätslücke"</formula>
    </cfRule>
    <cfRule type="expression" priority="6" dxfId="1">
      <formula>$F14="Ausreichend"</formula>
    </cfRule>
  </conditionalFormatting>
  <dataValidations count="3">
    <dataValidation sqref="B4" showDropDown="0" showInputMessage="1" showErrorMessage="1" allowBlank="0" errorTitle="Eingabe prüfen" error="Das Datum liegt außerhalb des vorbereiteten Planungshorizonts." promptTitle="Planungswoche" prompt="Wochenbeginn als Datum eingeben." type="date" errorStyle="warning" operator="between">
      <formula1>DATE(2026,1,1)</formula1>
      <formula2>DATE(2028,12,31)</formula2>
    </dataValidation>
    <dataValidation sqref="B5" showDropDown="0" showInputMessage="1" showErrorMessage="1" allowBlank="0" errorTitle="Eingabe prüfen" error="Der Wert ist nicht in der vorgesehenen Szenarioliste enthalten." promptTitle="Szenario auswählen" prompt="Ein Szenario aus der festen Liste wählen." type="list" errorStyle="warning">
      <formula1>"Basis,Nachfrage +15 %,Nachfrage -10 %,Engpass,Zusatzschicht"</formula1>
    </dataValidation>
    <dataValidation sqref="B6" showDropDown="0" showInputMessage="1" showErrorMessage="1" allowBlank="0" errorTitle="Eingabe prüfen" error="Die Warnschwelle sollte zwischen 50 % und 150 % liegen." promptTitle="Warnschwelle" prompt="Verhältniswert eingeben, zum Beispiel 90 %." type="decimal" errorStyle="warning" operator="between">
      <formula1>0.5</formula1>
      <formula2>1.5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4" customWidth="1" min="3" max="3"/>
    <col width="23" customWidth="1" min="4" max="4"/>
    <col width="18" customWidth="1" min="5" max="5"/>
    <col width="24" customWidth="1" min="6" max="6"/>
    <col width="13" customWidth="1" min="7" max="7"/>
    <col width="24" customWidth="1" min="8" max="8"/>
    <col width="19" customWidth="1" min="9" max="9"/>
    <col width="16" customWidth="1" min="10" max="10"/>
  </cols>
  <sheetData>
    <row r="1" ht="26" customHeight="1">
      <c r="A1" s="1" t="inlineStr">
        <is>
          <t>Bedarf – fiktive Produkt- und Nachfrageannahmen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48" customHeight="1">
      <c r="A2" s="4" t="inlineStr">
        <is>
          <t>Zweck</t>
        </is>
      </c>
      <c r="B2" s="5" t="inlineStr">
        <is>
          <t>Ermittlung der Belastungsstunden aus Menge, Bearbeitungszeit und Rüstzeit.</t>
        </is>
      </c>
      <c r="D2" s="4" t="inlineStr">
        <is>
          <t>Datenquelle</t>
        </is>
      </c>
      <c r="E2" s="5" t="inlineStr">
        <is>
          <t>Manuelle Wochenannahmen der Produktionsplanung; keine automatische Übernahme.</t>
        </is>
      </c>
      <c r="H2" s="4" t="inlineStr">
        <is>
          <t>Sichtbares Ergebnis</t>
        </is>
      </c>
      <c r="I2" s="5" t="inlineStr">
        <is>
          <t>Berechnete Belastung je Produktzeile in Stunden.</t>
        </is>
      </c>
    </row>
    <row r="3"/>
    <row r="4">
      <c r="A4" s="13" t="inlineStr">
        <is>
          <t>Planungswoche</t>
        </is>
      </c>
      <c r="B4" s="13" t="inlineStr">
        <is>
          <t>Szenario</t>
        </is>
      </c>
      <c r="C4" s="13" t="inlineStr">
        <is>
          <t>Produktcode</t>
        </is>
      </c>
      <c r="D4" s="13" t="inlineStr">
        <is>
          <t>Produktbezeichnung</t>
        </is>
      </c>
      <c r="E4" s="13" t="inlineStr">
        <is>
          <t>Bedarfsmenge Stk</t>
        </is>
      </c>
      <c r="F4" s="13" t="inlineStr">
        <is>
          <t>Bearbeitungszeit min/Stk</t>
        </is>
      </c>
      <c r="G4" s="13" t="inlineStr">
        <is>
          <t>Rüstzeit h</t>
        </is>
      </c>
      <c r="H4" s="13" t="inlineStr">
        <is>
          <t>Verantwortungsrolle</t>
        </is>
      </c>
      <c r="I4" s="13" t="inlineStr">
        <is>
          <t>Status</t>
        </is>
      </c>
      <c r="J4" s="13" t="inlineStr">
        <is>
          <t>Belastung h</t>
        </is>
      </c>
    </row>
    <row r="5">
      <c r="A5" s="24" t="n">
        <v>46272</v>
      </c>
      <c r="B5" s="8" t="inlineStr">
        <is>
          <t>Basis</t>
        </is>
      </c>
      <c r="C5" s="8" t="inlineStr">
        <is>
          <t>PX-110</t>
        </is>
      </c>
      <c r="D5" s="8" t="inlineStr">
        <is>
          <t>Träger Nova</t>
        </is>
      </c>
      <c r="E5" s="32" t="n">
        <v>480</v>
      </c>
      <c r="F5" s="33" t="n">
        <v>6</v>
      </c>
      <c r="G5" s="34" t="n">
        <v>4</v>
      </c>
      <c r="H5" s="8" t="inlineStr">
        <is>
          <t>Produktionsplanung</t>
        </is>
      </c>
      <c r="I5" s="8" t="inlineStr">
        <is>
          <t>Geprüft</t>
        </is>
      </c>
      <c r="J5" s="30">
        <f>IF(COUNTA(A5:I5)=0,"",IF(COUNTBLANK(A5:I5)&gt;0,"",IFERROR(E5*F5/60+G5,"")))</f>
        <v/>
      </c>
    </row>
    <row r="6">
      <c r="A6" s="24" t="n">
        <v>46272</v>
      </c>
      <c r="B6" s="8" t="inlineStr">
        <is>
          <t>Basis</t>
        </is>
      </c>
      <c r="C6" s="8" t="inlineStr">
        <is>
          <t>PX-220</t>
        </is>
      </c>
      <c r="D6" s="8" t="inlineStr">
        <is>
          <t>Gehäuse Lumen</t>
        </is>
      </c>
      <c r="E6" s="32" t="n">
        <v>320</v>
      </c>
      <c r="F6" s="33" t="n">
        <v>9</v>
      </c>
      <c r="G6" s="34" t="n">
        <v>3</v>
      </c>
      <c r="H6" s="8" t="inlineStr">
        <is>
          <t>Arbeitsvorbereitung</t>
        </is>
      </c>
      <c r="I6" s="8" t="inlineStr">
        <is>
          <t>Geprüft</t>
        </is>
      </c>
      <c r="J6" s="28">
        <f>IF(COUNTA(A6:I6)=0,"",IF(COUNTBLANK(A6:I6)&gt;0,"",IFERROR(E6*F6/60+G6,"")))</f>
        <v/>
      </c>
    </row>
    <row r="7">
      <c r="A7" s="24" t="n">
        <v>46272</v>
      </c>
      <c r="B7" s="8" t="inlineStr">
        <is>
          <t>Nachfrage +15 %</t>
        </is>
      </c>
      <c r="C7" s="8" t="inlineStr">
        <is>
          <t>PX-110</t>
        </is>
      </c>
      <c r="D7" s="8" t="inlineStr">
        <is>
          <t>Träger Nova</t>
        </is>
      </c>
      <c r="E7" s="32" t="n">
        <v>552</v>
      </c>
      <c r="F7" s="33" t="n">
        <v>6</v>
      </c>
      <c r="G7" s="34" t="n">
        <v>4</v>
      </c>
      <c r="H7" s="8" t="inlineStr">
        <is>
          <t>Produktionsplanung</t>
        </is>
      </c>
      <c r="I7" s="8" t="inlineStr">
        <is>
          <t>Zur Entscheidung</t>
        </is>
      </c>
      <c r="J7" s="30">
        <f>IF(COUNTA(A7:I7)=0,"",IF(COUNTBLANK(A7:I7)&gt;0,"",IFERROR(E7*F7/60+G7,"")))</f>
        <v/>
      </c>
    </row>
    <row r="8">
      <c r="A8" s="24" t="n">
        <v>46272</v>
      </c>
      <c r="B8" s="8" t="inlineStr">
        <is>
          <t>Nachfrage +15 %</t>
        </is>
      </c>
      <c r="C8" s="8" t="inlineStr">
        <is>
          <t>PX-220</t>
        </is>
      </c>
      <c r="D8" s="8" t="inlineStr">
        <is>
          <t>Gehäuse Lumen</t>
        </is>
      </c>
      <c r="E8" s="32" t="n">
        <v>368</v>
      </c>
      <c r="F8" s="33" t="n">
        <v>9</v>
      </c>
      <c r="G8" s="34" t="n">
        <v>3</v>
      </c>
      <c r="H8" s="8" t="inlineStr">
        <is>
          <t>Arbeitsvorbereitung</t>
        </is>
      </c>
      <c r="I8" s="8" t="inlineStr">
        <is>
          <t>Zur Entscheidung</t>
        </is>
      </c>
      <c r="J8" s="28">
        <f>IF(COUNTA(A8:I8)=0,"",IF(COUNTBLANK(A8:I8)&gt;0,"",IFERROR(E8*F8/60+G8,"")))</f>
        <v/>
      </c>
    </row>
    <row r="9">
      <c r="A9" s="24" t="n">
        <v>46272</v>
      </c>
      <c r="B9" s="8" t="inlineStr">
        <is>
          <t>Nachfrage -10 %</t>
        </is>
      </c>
      <c r="C9" s="8" t="inlineStr">
        <is>
          <t>PX-110</t>
        </is>
      </c>
      <c r="D9" s="8" t="inlineStr">
        <is>
          <t>Träger Nova</t>
        </is>
      </c>
      <c r="E9" s="32" t="n">
        <v>432</v>
      </c>
      <c r="F9" s="33" t="n">
        <v>6</v>
      </c>
      <c r="G9" s="34" t="n">
        <v>4</v>
      </c>
      <c r="H9" s="8" t="inlineStr">
        <is>
          <t>Produktionsplanung</t>
        </is>
      </c>
      <c r="I9" s="8" t="inlineStr">
        <is>
          <t>Entwurf</t>
        </is>
      </c>
      <c r="J9" s="30">
        <f>IF(COUNTA(A9:I9)=0,"",IF(COUNTBLANK(A9:I9)&gt;0,"",IFERROR(E9*F9/60+G9,"")))</f>
        <v/>
      </c>
    </row>
    <row r="10">
      <c r="A10" s="24" t="n">
        <v>46272</v>
      </c>
      <c r="B10" s="8" t="inlineStr">
        <is>
          <t>Nachfrage -10 %</t>
        </is>
      </c>
      <c r="C10" s="8" t="inlineStr">
        <is>
          <t>PX-220</t>
        </is>
      </c>
      <c r="D10" s="8" t="inlineStr">
        <is>
          <t>Gehäuse Lumen</t>
        </is>
      </c>
      <c r="E10" s="32" t="n">
        <v>288</v>
      </c>
      <c r="F10" s="33" t="n">
        <v>9</v>
      </c>
      <c r="G10" s="34" t="n">
        <v>3</v>
      </c>
      <c r="H10" s="8" t="inlineStr">
        <is>
          <t>Arbeitsvorbereitung</t>
        </is>
      </c>
      <c r="I10" s="8" t="inlineStr">
        <is>
          <t>Entwurf</t>
        </is>
      </c>
      <c r="J10" s="28">
        <f>IF(COUNTA(A10:I10)=0,"",IF(COUNTBLANK(A10:I10)&gt;0,"",IFERROR(E10*F10/60+G10,"")))</f>
        <v/>
      </c>
    </row>
    <row r="11">
      <c r="A11" s="24" t="n">
        <v>46272</v>
      </c>
      <c r="B11" s="8" t="inlineStr">
        <is>
          <t>Engpass</t>
        </is>
      </c>
      <c r="C11" s="8" t="inlineStr">
        <is>
          <t>PX-110</t>
        </is>
      </c>
      <c r="D11" s="8" t="inlineStr">
        <is>
          <t>Träger Nova</t>
        </is>
      </c>
      <c r="E11" s="32" t="n">
        <v>600</v>
      </c>
      <c r="F11" s="33" t="n">
        <v>6</v>
      </c>
      <c r="G11" s="34" t="n">
        <v>4</v>
      </c>
      <c r="H11" s="8" t="inlineStr">
        <is>
          <t>Produktionsplanung</t>
        </is>
      </c>
      <c r="I11" s="8" t="inlineStr">
        <is>
          <t>Geprüft</t>
        </is>
      </c>
      <c r="J11" s="30">
        <f>IF(COUNTA(A11:I11)=0,"",IF(COUNTBLANK(A11:I11)&gt;0,"",IFERROR(E11*F11/60+G11,"")))</f>
        <v/>
      </c>
    </row>
    <row r="12">
      <c r="A12" s="24" t="n">
        <v>46272</v>
      </c>
      <c r="B12" s="8" t="inlineStr">
        <is>
          <t>Engpass</t>
        </is>
      </c>
      <c r="C12" s="8" t="inlineStr">
        <is>
          <t>PX-220</t>
        </is>
      </c>
      <c r="D12" s="8" t="inlineStr">
        <is>
          <t>Gehäuse Lumen</t>
        </is>
      </c>
      <c r="E12" s="32" t="n">
        <v>420</v>
      </c>
      <c r="F12" s="33" t="n">
        <v>9</v>
      </c>
      <c r="G12" s="34" t="n">
        <v>3</v>
      </c>
      <c r="H12" s="8" t="inlineStr">
        <is>
          <t>Arbeitsvorbereitung</t>
        </is>
      </c>
      <c r="I12" s="8" t="inlineStr">
        <is>
          <t>Geprüft</t>
        </is>
      </c>
      <c r="J12" s="28">
        <f>IF(COUNTA(A12:I12)=0,"",IF(COUNTBLANK(A12:I12)&gt;0,"",IFERROR(E12*F12/60+G12,"")))</f>
        <v/>
      </c>
    </row>
    <row r="13">
      <c r="A13" s="24" t="n">
        <v>46272</v>
      </c>
      <c r="B13" s="8" t="inlineStr">
        <is>
          <t>Zusatzschicht</t>
        </is>
      </c>
      <c r="C13" s="8" t="inlineStr">
        <is>
          <t>PX-110</t>
        </is>
      </c>
      <c r="D13" s="8" t="inlineStr">
        <is>
          <t>Träger Nova</t>
        </is>
      </c>
      <c r="E13" s="32" t="n">
        <v>650</v>
      </c>
      <c r="F13" s="33" t="n">
        <v>6</v>
      </c>
      <c r="G13" s="34" t="n">
        <v>4</v>
      </c>
      <c r="H13" s="8" t="inlineStr">
        <is>
          <t>Produktionsplanung</t>
        </is>
      </c>
      <c r="I13" s="8" t="inlineStr">
        <is>
          <t>Zur Entscheidung</t>
        </is>
      </c>
      <c r="J13" s="30">
        <f>IF(COUNTA(A13:I13)=0,"",IF(COUNTBLANK(A13:I13)&gt;0,"",IFERROR(E13*F13/60+G13,"")))</f>
        <v/>
      </c>
    </row>
    <row r="14">
      <c r="A14" s="24" t="n">
        <v>46272</v>
      </c>
      <c r="B14" s="8" t="inlineStr">
        <is>
          <t>Zusatzschicht</t>
        </is>
      </c>
      <c r="C14" s="8" t="inlineStr">
        <is>
          <t>PX-220</t>
        </is>
      </c>
      <c r="D14" s="8" t="inlineStr">
        <is>
          <t>Gehäuse Lumen</t>
        </is>
      </c>
      <c r="E14" s="32" t="n">
        <v>450</v>
      </c>
      <c r="F14" s="33" t="n">
        <v>9</v>
      </c>
      <c r="G14" s="34" t="n">
        <v>3</v>
      </c>
      <c r="H14" s="8" t="inlineStr">
        <is>
          <t>Arbeitsvorbereitung</t>
        </is>
      </c>
      <c r="I14" s="8" t="inlineStr">
        <is>
          <t>Zur Entscheidung</t>
        </is>
      </c>
      <c r="J14" s="28">
        <f>IF(COUNTA(A14:I14)=0,"",IF(COUNTBLANK(A14:I14)&gt;0,"",IFERROR(E14*F14/60+G14,"")))</f>
        <v/>
      </c>
    </row>
    <row r="15">
      <c r="A15" s="24" t="n"/>
      <c r="B15" s="8" t="n"/>
      <c r="C15" s="8" t="n"/>
      <c r="D15" s="8" t="n"/>
      <c r="E15" s="32" t="n"/>
      <c r="F15" s="33" t="n"/>
      <c r="G15" s="34" t="n"/>
      <c r="H15" s="8" t="n"/>
      <c r="I15" s="8" t="n"/>
      <c r="J15" s="30">
        <f>IF(COUNTA(A15:I15)=0,"",IF(COUNTBLANK(A15:I15)&gt;0,"",IFERROR(E15*F15/60+G15,"")))</f>
        <v/>
      </c>
    </row>
    <row r="16">
      <c r="A16" s="24" t="n"/>
      <c r="B16" s="8" t="n"/>
      <c r="C16" s="8" t="n"/>
      <c r="D16" s="8" t="n"/>
      <c r="E16" s="32" t="n"/>
      <c r="F16" s="33" t="n"/>
      <c r="G16" s="34" t="n"/>
      <c r="H16" s="8" t="n"/>
      <c r="I16" s="8" t="n"/>
      <c r="J16" s="28">
        <f>IF(COUNTA(A16:I16)=0,"",IF(COUNTBLANK(A16:I16)&gt;0,"",IFERROR(E16*F16/60+G16,"")))</f>
        <v/>
      </c>
    </row>
    <row r="17">
      <c r="A17" s="24" t="n"/>
      <c r="B17" s="8" t="n"/>
      <c r="C17" s="8" t="n"/>
      <c r="D17" s="8" t="n"/>
      <c r="E17" s="32" t="n"/>
      <c r="F17" s="33" t="n"/>
      <c r="G17" s="34" t="n"/>
      <c r="H17" s="8" t="n"/>
      <c r="I17" s="8" t="n"/>
      <c r="J17" s="30">
        <f>IF(COUNTA(A17:I17)=0,"",IF(COUNTBLANK(A17:I17)&gt;0,"",IFERROR(E17*F17/60+G17,"")))</f>
        <v/>
      </c>
    </row>
    <row r="18">
      <c r="A18" s="24" t="n"/>
      <c r="B18" s="8" t="n"/>
      <c r="C18" s="8" t="n"/>
      <c r="D18" s="8" t="n"/>
      <c r="E18" s="32" t="n"/>
      <c r="F18" s="33" t="n"/>
      <c r="G18" s="34" t="n"/>
      <c r="H18" s="8" t="n"/>
      <c r="I18" s="8" t="n"/>
      <c r="J18" s="28">
        <f>IF(COUNTA(A18:I18)=0,"",IF(COUNTBLANK(A18:I18)&gt;0,"",IFERROR(E18*F18/60+G18,"")))</f>
        <v/>
      </c>
    </row>
    <row r="19">
      <c r="A19" s="24" t="n"/>
      <c r="B19" s="8" t="n"/>
      <c r="C19" s="8" t="n"/>
      <c r="D19" s="8" t="n"/>
      <c r="E19" s="32" t="n"/>
      <c r="F19" s="33" t="n"/>
      <c r="G19" s="34" t="n"/>
      <c r="H19" s="8" t="n"/>
      <c r="I19" s="8" t="n"/>
      <c r="J19" s="30">
        <f>IF(COUNTA(A19:I19)=0,"",IF(COUNTBLANK(A19:I19)&gt;0,"",IFERROR(E19*F19/60+G19,"")))</f>
        <v/>
      </c>
    </row>
    <row r="20">
      <c r="A20" s="24" t="n"/>
      <c r="B20" s="8" t="n"/>
      <c r="C20" s="8" t="n"/>
      <c r="D20" s="8" t="n"/>
      <c r="E20" s="32" t="n"/>
      <c r="F20" s="33" t="n"/>
      <c r="G20" s="34" t="n"/>
      <c r="H20" s="8" t="n"/>
      <c r="I20" s="8" t="n"/>
      <c r="J20" s="28">
        <f>IF(COUNTA(A20:I20)=0,"",IF(COUNTBLANK(A20:I20)&gt;0,"",IFERROR(E20*F20/60+G20,"")))</f>
        <v/>
      </c>
    </row>
    <row r="21">
      <c r="A21" s="24" t="n"/>
      <c r="B21" s="8" t="n"/>
      <c r="C21" s="8" t="n"/>
      <c r="D21" s="8" t="n"/>
      <c r="E21" s="32" t="n"/>
      <c r="F21" s="33" t="n"/>
      <c r="G21" s="34" t="n"/>
      <c r="H21" s="8" t="n"/>
      <c r="I21" s="8" t="n"/>
      <c r="J21" s="30">
        <f>IF(COUNTA(A21:I21)=0,"",IF(COUNTBLANK(A21:I21)&gt;0,"",IFERROR(E21*F21/60+G21,"")))</f>
        <v/>
      </c>
    </row>
    <row r="22">
      <c r="A22" s="24" t="n"/>
      <c r="B22" s="8" t="n"/>
      <c r="C22" s="8" t="n"/>
      <c r="D22" s="8" t="n"/>
      <c r="E22" s="32" t="n"/>
      <c r="F22" s="33" t="n"/>
      <c r="G22" s="34" t="n"/>
      <c r="H22" s="8" t="n"/>
      <c r="I22" s="8" t="n"/>
      <c r="J22" s="28">
        <f>IF(COUNTA(A22:I22)=0,"",IF(COUNTBLANK(A22:I22)&gt;0,"",IFERROR(E22*F22/60+G22,"")))</f>
        <v/>
      </c>
    </row>
    <row r="23">
      <c r="A23" s="24" t="n"/>
      <c r="B23" s="8" t="n"/>
      <c r="C23" s="8" t="n"/>
      <c r="D23" s="8" t="n"/>
      <c r="E23" s="32" t="n"/>
      <c r="F23" s="33" t="n"/>
      <c r="G23" s="34" t="n"/>
      <c r="H23" s="8" t="n"/>
      <c r="I23" s="8" t="n"/>
      <c r="J23" s="30">
        <f>IF(COUNTA(A23:I23)=0,"",IF(COUNTBLANK(A23:I23)&gt;0,"",IFERROR(E23*F23/60+G23,"")))</f>
        <v/>
      </c>
    </row>
    <row r="24">
      <c r="A24" s="24" t="n"/>
      <c r="B24" s="8" t="n"/>
      <c r="C24" s="8" t="n"/>
      <c r="D24" s="8" t="n"/>
      <c r="E24" s="32" t="n"/>
      <c r="F24" s="33" t="n"/>
      <c r="G24" s="34" t="n"/>
      <c r="H24" s="8" t="n"/>
      <c r="I24" s="8" t="n"/>
      <c r="J24" s="28">
        <f>IF(COUNTA(A24:I24)=0,"",IF(COUNTBLANK(A24:I24)&gt;0,"",IFERROR(E24*F24/60+G24,"")))</f>
        <v/>
      </c>
    </row>
    <row r="25">
      <c r="A25" s="24" t="n"/>
      <c r="B25" s="8" t="n"/>
      <c r="C25" s="8" t="n"/>
      <c r="D25" s="8" t="n"/>
      <c r="E25" s="32" t="n"/>
      <c r="F25" s="33" t="n"/>
      <c r="G25" s="34" t="n"/>
      <c r="H25" s="8" t="n"/>
      <c r="I25" s="8" t="n"/>
      <c r="J25" s="30">
        <f>IF(COUNTA(A25:I25)=0,"",IF(COUNTBLANK(A25:I25)&gt;0,"",IFERROR(E25*F25/60+G25,"")))</f>
        <v/>
      </c>
    </row>
    <row r="26">
      <c r="A26" s="24" t="n"/>
      <c r="B26" s="8" t="n"/>
      <c r="C26" s="8" t="n"/>
      <c r="D26" s="8" t="n"/>
      <c r="E26" s="32" t="n"/>
      <c r="F26" s="33" t="n"/>
      <c r="G26" s="34" t="n"/>
      <c r="H26" s="8" t="n"/>
      <c r="I26" s="8" t="n"/>
      <c r="J26" s="28">
        <f>IF(COUNTA(A26:I26)=0,"",IF(COUNTBLANK(A26:I26)&gt;0,"",IFERROR(E26*F26/60+G26,"")))</f>
        <v/>
      </c>
    </row>
    <row r="27">
      <c r="A27" s="24" t="n"/>
      <c r="B27" s="8" t="n"/>
      <c r="C27" s="8" t="n"/>
      <c r="D27" s="8" t="n"/>
      <c r="E27" s="32" t="n"/>
      <c r="F27" s="33" t="n"/>
      <c r="G27" s="34" t="n"/>
      <c r="H27" s="8" t="n"/>
      <c r="I27" s="8" t="n"/>
      <c r="J27" s="30">
        <f>IF(COUNTA(A27:I27)=0,"",IF(COUNTBLANK(A27:I27)&gt;0,"",IFERROR(E27*F27/60+G27,"")))</f>
        <v/>
      </c>
    </row>
    <row r="28">
      <c r="A28" s="24" t="n"/>
      <c r="B28" s="8" t="n"/>
      <c r="C28" s="8" t="n"/>
      <c r="D28" s="8" t="n"/>
      <c r="E28" s="32" t="n"/>
      <c r="F28" s="33" t="n"/>
      <c r="G28" s="34" t="n"/>
      <c r="H28" s="8" t="n"/>
      <c r="I28" s="8" t="n"/>
      <c r="J28" s="28">
        <f>IF(COUNTA(A28:I28)=0,"",IF(COUNTBLANK(A28:I28)&gt;0,"",IFERROR(E28*F28/60+G28,"")))</f>
        <v/>
      </c>
    </row>
    <row r="29">
      <c r="A29" s="24" t="n"/>
      <c r="B29" s="8" t="n"/>
      <c r="C29" s="8" t="n"/>
      <c r="D29" s="8" t="n"/>
      <c r="E29" s="32" t="n"/>
      <c r="F29" s="33" t="n"/>
      <c r="G29" s="34" t="n"/>
      <c r="H29" s="8" t="n"/>
      <c r="I29" s="8" t="n"/>
      <c r="J29" s="30">
        <f>IF(COUNTA(A29:I29)=0,"",IF(COUNTBLANK(A29:I29)&gt;0,"",IFERROR(E29*F29/60+G29,"")))</f>
        <v/>
      </c>
    </row>
    <row r="30">
      <c r="A30" s="24" t="n"/>
      <c r="B30" s="8" t="n"/>
      <c r="C30" s="8" t="n"/>
      <c r="D30" s="8" t="n"/>
      <c r="E30" s="32" t="n"/>
      <c r="F30" s="33" t="n"/>
      <c r="G30" s="34" t="n"/>
      <c r="H30" s="8" t="n"/>
      <c r="I30" s="8" t="n"/>
      <c r="J30" s="28">
        <f>IF(COUNTA(A30:I30)=0,"",IF(COUNTBLANK(A30:I30)&gt;0,"",IFERROR(E30*F30/60+G30,"")))</f>
        <v/>
      </c>
    </row>
    <row r="31">
      <c r="A31" s="24" t="n"/>
      <c r="B31" s="8" t="n"/>
      <c r="C31" s="8" t="n"/>
      <c r="D31" s="8" t="n"/>
      <c r="E31" s="32" t="n"/>
      <c r="F31" s="33" t="n"/>
      <c r="G31" s="34" t="n"/>
      <c r="H31" s="8" t="n"/>
      <c r="I31" s="8" t="n"/>
      <c r="J31" s="30">
        <f>IF(COUNTA(A31:I31)=0,"",IF(COUNTBLANK(A31:I31)&gt;0,"",IFERROR(E31*F31/60+G31,"")))</f>
        <v/>
      </c>
    </row>
    <row r="32">
      <c r="A32" s="24" t="n"/>
      <c r="B32" s="8" t="n"/>
      <c r="C32" s="8" t="n"/>
      <c r="D32" s="8" t="n"/>
      <c r="E32" s="32" t="n"/>
      <c r="F32" s="33" t="n"/>
      <c r="G32" s="34" t="n"/>
      <c r="H32" s="8" t="n"/>
      <c r="I32" s="8" t="n"/>
      <c r="J32" s="28">
        <f>IF(COUNTA(A32:I32)=0,"",IF(COUNTBLANK(A32:I32)&gt;0,"",IFERROR(E32*F32/60+G32,"")))</f>
        <v/>
      </c>
    </row>
    <row r="33">
      <c r="A33" s="24" t="n"/>
      <c r="B33" s="8" t="n"/>
      <c r="C33" s="8" t="n"/>
      <c r="D33" s="8" t="n"/>
      <c r="E33" s="32" t="n"/>
      <c r="F33" s="33" t="n"/>
      <c r="G33" s="34" t="n"/>
      <c r="H33" s="8" t="n"/>
      <c r="I33" s="8" t="n"/>
      <c r="J33" s="30">
        <f>IF(COUNTA(A33:I33)=0,"",IF(COUNTBLANK(A33:I33)&gt;0,"",IFERROR(E33*F33/60+G33,"")))</f>
        <v/>
      </c>
    </row>
    <row r="34">
      <c r="A34" s="24" t="n"/>
      <c r="B34" s="8" t="n"/>
      <c r="C34" s="8" t="n"/>
      <c r="D34" s="8" t="n"/>
      <c r="E34" s="32" t="n"/>
      <c r="F34" s="33" t="n"/>
      <c r="G34" s="34" t="n"/>
      <c r="H34" s="8" t="n"/>
      <c r="I34" s="8" t="n"/>
      <c r="J34" s="28">
        <f>IF(COUNTA(A34:I34)=0,"",IF(COUNTBLANK(A34:I34)&gt;0,"",IFERROR(E34*F34/60+G34,"")))</f>
        <v/>
      </c>
    </row>
    <row r="35">
      <c r="A35" s="24" t="n"/>
      <c r="B35" s="8" t="n"/>
      <c r="C35" s="8" t="n"/>
      <c r="D35" s="8" t="n"/>
      <c r="E35" s="32" t="n"/>
      <c r="F35" s="33" t="n"/>
      <c r="G35" s="34" t="n"/>
      <c r="H35" s="8" t="n"/>
      <c r="I35" s="8" t="n"/>
      <c r="J35" s="30">
        <f>IF(COUNTA(A35:I35)=0,"",IF(COUNTBLANK(A35:I35)&gt;0,"",IFERROR(E35*F35/60+G35,"")))</f>
        <v/>
      </c>
    </row>
    <row r="36">
      <c r="A36" s="24" t="n"/>
      <c r="B36" s="8" t="n"/>
      <c r="C36" s="8" t="n"/>
      <c r="D36" s="8" t="n"/>
      <c r="E36" s="32" t="n"/>
      <c r="F36" s="33" t="n"/>
      <c r="G36" s="34" t="n"/>
      <c r="H36" s="8" t="n"/>
      <c r="I36" s="8" t="n"/>
      <c r="J36" s="28">
        <f>IF(COUNTA(A36:I36)=0,"",IF(COUNTBLANK(A36:I36)&gt;0,"",IFERROR(E36*F36/60+G36,"")))</f>
        <v/>
      </c>
    </row>
    <row r="37">
      <c r="A37" s="24" t="n"/>
      <c r="B37" s="8" t="n"/>
      <c r="C37" s="8" t="n"/>
      <c r="D37" s="8" t="n"/>
      <c r="E37" s="32" t="n"/>
      <c r="F37" s="33" t="n"/>
      <c r="G37" s="34" t="n"/>
      <c r="H37" s="8" t="n"/>
      <c r="I37" s="8" t="n"/>
      <c r="J37" s="30">
        <f>IF(COUNTA(A37:I37)=0,"",IF(COUNTBLANK(A37:I37)&gt;0,"",IFERROR(E37*F37/60+G37,"")))</f>
        <v/>
      </c>
    </row>
    <row r="38">
      <c r="A38" s="24" t="n"/>
      <c r="B38" s="8" t="n"/>
      <c r="C38" s="8" t="n"/>
      <c r="D38" s="8" t="n"/>
      <c r="E38" s="32" t="n"/>
      <c r="F38" s="33" t="n"/>
      <c r="G38" s="34" t="n"/>
      <c r="H38" s="8" t="n"/>
      <c r="I38" s="8" t="n"/>
      <c r="J38" s="28">
        <f>IF(COUNTA(A38:I38)=0,"",IF(COUNTBLANK(A38:I38)&gt;0,"",IFERROR(E38*F38/60+G38,"")))</f>
        <v/>
      </c>
    </row>
    <row r="39">
      <c r="A39" s="24" t="n"/>
      <c r="B39" s="8" t="n"/>
      <c r="C39" s="8" t="n"/>
      <c r="D39" s="8" t="n"/>
      <c r="E39" s="32" t="n"/>
      <c r="F39" s="33" t="n"/>
      <c r="G39" s="34" t="n"/>
      <c r="H39" s="8" t="n"/>
      <c r="I39" s="8" t="n"/>
      <c r="J39" s="30">
        <f>IF(COUNTA(A39:I39)=0,"",IF(COUNTBLANK(A39:I39)&gt;0,"",IFERROR(E39*F39/60+G39,"")))</f>
        <v/>
      </c>
    </row>
    <row r="40">
      <c r="A40" s="24" t="n"/>
      <c r="B40" s="8" t="n"/>
      <c r="C40" s="8" t="n"/>
      <c r="D40" s="8" t="n"/>
      <c r="E40" s="32" t="n"/>
      <c r="F40" s="33" t="n"/>
      <c r="G40" s="34" t="n"/>
      <c r="H40" s="8" t="n"/>
      <c r="I40" s="8" t="n"/>
      <c r="J40" s="28">
        <f>IF(COUNTA(A40:I40)=0,"",IF(COUNTBLANK(A40:I40)&gt;0,"",IFERROR(E40*F40/60+G40,"")))</f>
        <v/>
      </c>
    </row>
    <row r="41">
      <c r="A41" s="24" t="n"/>
      <c r="B41" s="8" t="n"/>
      <c r="C41" s="8" t="n"/>
      <c r="D41" s="8" t="n"/>
      <c r="E41" s="32" t="n"/>
      <c r="F41" s="33" t="n"/>
      <c r="G41" s="34" t="n"/>
      <c r="H41" s="8" t="n"/>
      <c r="I41" s="8" t="n"/>
      <c r="J41" s="30">
        <f>IF(COUNTA(A41:I41)=0,"",IF(COUNTBLANK(A41:I41)&gt;0,"",IFERROR(E41*F41/60+G41,"")))</f>
        <v/>
      </c>
    </row>
    <row r="42">
      <c r="A42" s="24" t="n"/>
      <c r="B42" s="8" t="n"/>
      <c r="C42" s="8" t="n"/>
      <c r="D42" s="8" t="n"/>
      <c r="E42" s="32" t="n"/>
      <c r="F42" s="33" t="n"/>
      <c r="G42" s="34" t="n"/>
      <c r="H42" s="8" t="n"/>
      <c r="I42" s="8" t="n"/>
      <c r="J42" s="28">
        <f>IF(COUNTA(A42:I42)=0,"",IF(COUNTBLANK(A42:I42)&gt;0,"",IFERROR(E42*F42/60+G42,"")))</f>
        <v/>
      </c>
    </row>
    <row r="43">
      <c r="A43" s="24" t="n"/>
      <c r="B43" s="8" t="n"/>
      <c r="C43" s="8" t="n"/>
      <c r="D43" s="8" t="n"/>
      <c r="E43" s="32" t="n"/>
      <c r="F43" s="33" t="n"/>
      <c r="G43" s="34" t="n"/>
      <c r="H43" s="8" t="n"/>
      <c r="I43" s="8" t="n"/>
      <c r="J43" s="30">
        <f>IF(COUNTA(A43:I43)=0,"",IF(COUNTBLANK(A43:I43)&gt;0,"",IFERROR(E43*F43/60+G43,"")))</f>
        <v/>
      </c>
    </row>
    <row r="44">
      <c r="A44" s="24" t="n"/>
      <c r="B44" s="8" t="n"/>
      <c r="C44" s="8" t="n"/>
      <c r="D44" s="8" t="n"/>
      <c r="E44" s="32" t="n"/>
      <c r="F44" s="33" t="n"/>
      <c r="G44" s="34" t="n"/>
      <c r="H44" s="8" t="n"/>
      <c r="I44" s="8" t="n"/>
      <c r="J44" s="28">
        <f>IF(COUNTA(A44:I44)=0,"",IF(COUNTBLANK(A44:I44)&gt;0,"",IFERROR(E44*F44/60+G44,"")))</f>
        <v/>
      </c>
    </row>
    <row r="45">
      <c r="A45" s="24" t="n"/>
      <c r="B45" s="8" t="n"/>
      <c r="C45" s="8" t="n"/>
      <c r="D45" s="8" t="n"/>
      <c r="E45" s="32" t="n"/>
      <c r="F45" s="33" t="n"/>
      <c r="G45" s="34" t="n"/>
      <c r="H45" s="8" t="n"/>
      <c r="I45" s="8" t="n"/>
      <c r="J45" s="30">
        <f>IF(COUNTA(A45:I45)=0,"",IF(COUNTBLANK(A45:I45)&gt;0,"",IFERROR(E45*F45/60+G45,"")))</f>
        <v/>
      </c>
    </row>
    <row r="46">
      <c r="A46" s="24" t="n"/>
      <c r="B46" s="8" t="n"/>
      <c r="C46" s="8" t="n"/>
      <c r="D46" s="8" t="n"/>
      <c r="E46" s="32" t="n"/>
      <c r="F46" s="33" t="n"/>
      <c r="G46" s="34" t="n"/>
      <c r="H46" s="8" t="n"/>
      <c r="I46" s="8" t="n"/>
      <c r="J46" s="28">
        <f>IF(COUNTA(A46:I46)=0,"",IF(COUNTBLANK(A46:I46)&gt;0,"",IFERROR(E46*F46/60+G46,"")))</f>
        <v/>
      </c>
    </row>
    <row r="47">
      <c r="A47" s="24" t="n"/>
      <c r="B47" s="8" t="n"/>
      <c r="C47" s="8" t="n"/>
      <c r="D47" s="8" t="n"/>
      <c r="E47" s="32" t="n"/>
      <c r="F47" s="33" t="n"/>
      <c r="G47" s="34" t="n"/>
      <c r="H47" s="8" t="n"/>
      <c r="I47" s="8" t="n"/>
      <c r="J47" s="30">
        <f>IF(COUNTA(A47:I47)=0,"",IF(COUNTBLANK(A47:I47)&gt;0,"",IFERROR(E47*F47/60+G47,"")))</f>
        <v/>
      </c>
    </row>
    <row r="48">
      <c r="A48" s="24" t="n"/>
      <c r="B48" s="8" t="n"/>
      <c r="C48" s="8" t="n"/>
      <c r="D48" s="8" t="n"/>
      <c r="E48" s="32" t="n"/>
      <c r="F48" s="33" t="n"/>
      <c r="G48" s="34" t="n"/>
      <c r="H48" s="8" t="n"/>
      <c r="I48" s="8" t="n"/>
      <c r="J48" s="28">
        <f>IF(COUNTA(A48:I48)=0,"",IF(COUNTBLANK(A48:I48)&gt;0,"",IFERROR(E48*F48/60+G48,"")))</f>
        <v/>
      </c>
    </row>
    <row r="49">
      <c r="A49" s="24" t="n"/>
      <c r="B49" s="8" t="n"/>
      <c r="C49" s="8" t="n"/>
      <c r="D49" s="8" t="n"/>
      <c r="E49" s="32" t="n"/>
      <c r="F49" s="33" t="n"/>
      <c r="G49" s="34" t="n"/>
      <c r="H49" s="8" t="n"/>
      <c r="I49" s="8" t="n"/>
      <c r="J49" s="30">
        <f>IF(COUNTA(A49:I49)=0,"",IF(COUNTBLANK(A49:I49)&gt;0,"",IFERROR(E49*F49/60+G49,"")))</f>
        <v/>
      </c>
    </row>
    <row r="50">
      <c r="A50" s="24" t="n"/>
      <c r="B50" s="8" t="n"/>
      <c r="C50" s="8" t="n"/>
      <c r="D50" s="8" t="n"/>
      <c r="E50" s="32" t="n"/>
      <c r="F50" s="33" t="n"/>
      <c r="G50" s="34" t="n"/>
      <c r="H50" s="8" t="n"/>
      <c r="I50" s="8" t="n"/>
      <c r="J50" s="28">
        <f>IF(COUNTA(A50:I50)=0,"",IF(COUNTBLANK(A50:I50)&gt;0,"",IFERROR(E50*F50/60+G50,"")))</f>
        <v/>
      </c>
    </row>
    <row r="51">
      <c r="A51" s="24" t="n"/>
      <c r="B51" s="8" t="n"/>
      <c r="C51" s="8" t="n"/>
      <c r="D51" s="8" t="n"/>
      <c r="E51" s="32" t="n"/>
      <c r="F51" s="33" t="n"/>
      <c r="G51" s="34" t="n"/>
      <c r="H51" s="8" t="n"/>
      <c r="I51" s="8" t="n"/>
      <c r="J51" s="30">
        <f>IF(COUNTA(A51:I51)=0,"",IF(COUNTBLANK(A51:I51)&gt;0,"",IFERROR(E51*F51/60+G51,"")))</f>
        <v/>
      </c>
    </row>
    <row r="52">
      <c r="A52" s="24" t="n"/>
      <c r="B52" s="8" t="n"/>
      <c r="C52" s="8" t="n"/>
      <c r="D52" s="8" t="n"/>
      <c r="E52" s="32" t="n"/>
      <c r="F52" s="33" t="n"/>
      <c r="G52" s="34" t="n"/>
      <c r="H52" s="8" t="n"/>
      <c r="I52" s="8" t="n"/>
      <c r="J52" s="28">
        <f>IF(COUNTA(A52:I52)=0,"",IF(COUNTBLANK(A52:I52)&gt;0,"",IFERROR(E52*F52/60+G52,"")))</f>
        <v/>
      </c>
    </row>
    <row r="53">
      <c r="A53" s="24" t="n"/>
      <c r="B53" s="8" t="n"/>
      <c r="C53" s="8" t="n"/>
      <c r="D53" s="8" t="n"/>
      <c r="E53" s="32" t="n"/>
      <c r="F53" s="33" t="n"/>
      <c r="G53" s="34" t="n"/>
      <c r="H53" s="8" t="n"/>
      <c r="I53" s="8" t="n"/>
      <c r="J53" s="30">
        <f>IF(COUNTA(A53:I53)=0,"",IF(COUNTBLANK(A53:I53)&gt;0,"",IFERROR(E53*F53/60+G53,"")))</f>
        <v/>
      </c>
    </row>
    <row r="54">
      <c r="A54" s="24" t="n"/>
      <c r="B54" s="8" t="n"/>
      <c r="C54" s="8" t="n"/>
      <c r="D54" s="8" t="n"/>
      <c r="E54" s="32" t="n"/>
      <c r="F54" s="33" t="n"/>
      <c r="G54" s="34" t="n"/>
      <c r="H54" s="8" t="n"/>
      <c r="I54" s="8" t="n"/>
      <c r="J54" s="28">
        <f>IF(COUNTA(A54:I54)=0,"",IF(COUNTBLANK(A54:I54)&gt;0,"",IFERROR(E54*F54/60+G54,"")))</f>
        <v/>
      </c>
    </row>
    <row r="55">
      <c r="A55" s="24" t="n"/>
      <c r="B55" s="8" t="n"/>
      <c r="C55" s="8" t="n"/>
      <c r="D55" s="8" t="n"/>
      <c r="E55" s="32" t="n"/>
      <c r="F55" s="33" t="n"/>
      <c r="G55" s="34" t="n"/>
      <c r="H55" s="8" t="n"/>
      <c r="I55" s="8" t="n"/>
      <c r="J55" s="30">
        <f>IF(COUNTA(A55:I55)=0,"",IF(COUNTBLANK(A55:I55)&gt;0,"",IFERROR(E55*F55/60+G55,"")))</f>
        <v/>
      </c>
    </row>
    <row r="56">
      <c r="A56" s="24" t="n"/>
      <c r="B56" s="8" t="n"/>
      <c r="C56" s="8" t="n"/>
      <c r="D56" s="8" t="n"/>
      <c r="E56" s="32" t="n"/>
      <c r="F56" s="33" t="n"/>
      <c r="G56" s="34" t="n"/>
      <c r="H56" s="8" t="n"/>
      <c r="I56" s="8" t="n"/>
      <c r="J56" s="28">
        <f>IF(COUNTA(A56:I56)=0,"",IF(COUNTBLANK(A56:I56)&gt;0,"",IFERROR(E56*F56/60+G56,"")))</f>
        <v/>
      </c>
    </row>
    <row r="57">
      <c r="A57" s="24" t="n"/>
      <c r="B57" s="8" t="n"/>
      <c r="C57" s="8" t="n"/>
      <c r="D57" s="8" t="n"/>
      <c r="E57" s="32" t="n"/>
      <c r="F57" s="33" t="n"/>
      <c r="G57" s="34" t="n"/>
      <c r="H57" s="8" t="n"/>
      <c r="I57" s="8" t="n"/>
      <c r="J57" s="30">
        <f>IF(COUNTA(A57:I57)=0,"",IF(COUNTBLANK(A57:I57)&gt;0,"",IFERROR(E57*F57/60+G57,"")))</f>
        <v/>
      </c>
    </row>
    <row r="58">
      <c r="A58" s="24" t="n"/>
      <c r="B58" s="8" t="n"/>
      <c r="C58" s="8" t="n"/>
      <c r="D58" s="8" t="n"/>
      <c r="E58" s="32" t="n"/>
      <c r="F58" s="33" t="n"/>
      <c r="G58" s="34" t="n"/>
      <c r="H58" s="8" t="n"/>
      <c r="I58" s="8" t="n"/>
      <c r="J58" s="28">
        <f>IF(COUNTA(A58:I58)=0,"",IF(COUNTBLANK(A58:I58)&gt;0,"",IFERROR(E58*F58/60+G58,"")))</f>
        <v/>
      </c>
    </row>
    <row r="59">
      <c r="A59" s="24" t="n"/>
      <c r="B59" s="8" t="n"/>
      <c r="C59" s="8" t="n"/>
      <c r="D59" s="8" t="n"/>
      <c r="E59" s="32" t="n"/>
      <c r="F59" s="33" t="n"/>
      <c r="G59" s="34" t="n"/>
      <c r="H59" s="8" t="n"/>
      <c r="I59" s="8" t="n"/>
      <c r="J59" s="30">
        <f>IF(COUNTA(A59:I59)=0,"",IF(COUNTBLANK(A59:I59)&gt;0,"",IFERROR(E59*F59/60+G59,"")))</f>
        <v/>
      </c>
    </row>
    <row r="60">
      <c r="A60" s="24" t="n"/>
      <c r="B60" s="8" t="n"/>
      <c r="C60" s="8" t="n"/>
      <c r="D60" s="8" t="n"/>
      <c r="E60" s="32" t="n"/>
      <c r="F60" s="33" t="n"/>
      <c r="G60" s="34" t="n"/>
      <c r="H60" s="8" t="n"/>
      <c r="I60" s="8" t="n"/>
      <c r="J60" s="28">
        <f>IF(COUNTA(A60:I60)=0,"",IF(COUNTBLANK(A60:I60)&gt;0,"",IFERROR(E60*F60/60+G60,"")))</f>
        <v/>
      </c>
    </row>
    <row r="61">
      <c r="A61" s="24" t="n"/>
      <c r="B61" s="8" t="n"/>
      <c r="C61" s="8" t="n"/>
      <c r="D61" s="8" t="n"/>
      <c r="E61" s="32" t="n"/>
      <c r="F61" s="33" t="n"/>
      <c r="G61" s="34" t="n"/>
      <c r="H61" s="8" t="n"/>
      <c r="I61" s="8" t="n"/>
      <c r="J61" s="30">
        <f>IF(COUNTA(A61:I61)=0,"",IF(COUNTBLANK(A61:I61)&gt;0,"",IFERROR(E61*F61/60+G61,"")))</f>
        <v/>
      </c>
    </row>
    <row r="62">
      <c r="A62" s="24" t="n"/>
      <c r="B62" s="8" t="n"/>
      <c r="C62" s="8" t="n"/>
      <c r="D62" s="8" t="n"/>
      <c r="E62" s="32" t="n"/>
      <c r="F62" s="33" t="n"/>
      <c r="G62" s="34" t="n"/>
      <c r="H62" s="8" t="n"/>
      <c r="I62" s="8" t="n"/>
      <c r="J62" s="28">
        <f>IF(COUNTA(A62:I62)=0,"",IF(COUNTBLANK(A62:I62)&gt;0,"",IFERROR(E62*F62/60+G62,"")))</f>
        <v/>
      </c>
    </row>
    <row r="63">
      <c r="A63" s="24" t="n"/>
      <c r="B63" s="8" t="n"/>
      <c r="C63" s="8" t="n"/>
      <c r="D63" s="8" t="n"/>
      <c r="E63" s="32" t="n"/>
      <c r="F63" s="33" t="n"/>
      <c r="G63" s="34" t="n"/>
      <c r="H63" s="8" t="n"/>
      <c r="I63" s="8" t="n"/>
      <c r="J63" s="30">
        <f>IF(COUNTA(A63:I63)=0,"",IF(COUNTBLANK(A63:I63)&gt;0,"",IFERROR(E63*F63/60+G63,"")))</f>
        <v/>
      </c>
    </row>
    <row r="64">
      <c r="A64" s="24" t="n"/>
      <c r="B64" s="8" t="n"/>
      <c r="C64" s="8" t="n"/>
      <c r="D64" s="8" t="n"/>
      <c r="E64" s="32" t="n"/>
      <c r="F64" s="33" t="n"/>
      <c r="G64" s="34" t="n"/>
      <c r="H64" s="8" t="n"/>
      <c r="I64" s="8" t="n"/>
      <c r="J64" s="28">
        <f>IF(COUNTA(A64:I64)=0,"",IF(COUNTBLANK(A64:I64)&gt;0,"",IFERROR(E64*F64/60+G64,"")))</f>
        <v/>
      </c>
    </row>
    <row r="65">
      <c r="A65" s="24" t="n"/>
      <c r="B65" s="8" t="n"/>
      <c r="C65" s="8" t="n"/>
      <c r="D65" s="8" t="n"/>
      <c r="E65" s="32" t="n"/>
      <c r="F65" s="33" t="n"/>
      <c r="G65" s="34" t="n"/>
      <c r="H65" s="8" t="n"/>
      <c r="I65" s="8" t="n"/>
      <c r="J65" s="30">
        <f>IF(COUNTA(A65:I65)=0,"",IF(COUNTBLANK(A65:I65)&gt;0,"",IFERROR(E65*F65/60+G65,"")))</f>
        <v/>
      </c>
    </row>
    <row r="66">
      <c r="A66" s="24" t="n"/>
      <c r="B66" s="8" t="n"/>
      <c r="C66" s="8" t="n"/>
      <c r="D66" s="8" t="n"/>
      <c r="E66" s="32" t="n"/>
      <c r="F66" s="33" t="n"/>
      <c r="G66" s="34" t="n"/>
      <c r="H66" s="8" t="n"/>
      <c r="I66" s="8" t="n"/>
      <c r="J66" s="28">
        <f>IF(COUNTA(A66:I66)=0,"",IF(COUNTBLANK(A66:I66)&gt;0,"",IFERROR(E66*F66/60+G66,"")))</f>
        <v/>
      </c>
    </row>
    <row r="67">
      <c r="A67" s="24" t="n"/>
      <c r="B67" s="8" t="n"/>
      <c r="C67" s="8" t="n"/>
      <c r="D67" s="8" t="n"/>
      <c r="E67" s="32" t="n"/>
      <c r="F67" s="33" t="n"/>
      <c r="G67" s="34" t="n"/>
      <c r="H67" s="8" t="n"/>
      <c r="I67" s="8" t="n"/>
      <c r="J67" s="30">
        <f>IF(COUNTA(A67:I67)=0,"",IF(COUNTBLANK(A67:I67)&gt;0,"",IFERROR(E67*F67/60+G67,"")))</f>
        <v/>
      </c>
    </row>
    <row r="68">
      <c r="A68" s="24" t="n"/>
      <c r="B68" s="8" t="n"/>
      <c r="C68" s="8" t="n"/>
      <c r="D68" s="8" t="n"/>
      <c r="E68" s="32" t="n"/>
      <c r="F68" s="33" t="n"/>
      <c r="G68" s="34" t="n"/>
      <c r="H68" s="8" t="n"/>
      <c r="I68" s="8" t="n"/>
      <c r="J68" s="28">
        <f>IF(COUNTA(A68:I68)=0,"",IF(COUNTBLANK(A68:I68)&gt;0,"",IFERROR(E68*F68/60+G68,"")))</f>
        <v/>
      </c>
    </row>
    <row r="69">
      <c r="A69" s="24" t="n"/>
      <c r="B69" s="8" t="n"/>
      <c r="C69" s="8" t="n"/>
      <c r="D69" s="8" t="n"/>
      <c r="E69" s="32" t="n"/>
      <c r="F69" s="33" t="n"/>
      <c r="G69" s="34" t="n"/>
      <c r="H69" s="8" t="n"/>
      <c r="I69" s="8" t="n"/>
      <c r="J69" s="30">
        <f>IF(COUNTA(A69:I69)=0,"",IF(COUNTBLANK(A69:I69)&gt;0,"",IFERROR(E69*F69/60+G69,"")))</f>
        <v/>
      </c>
    </row>
    <row r="70">
      <c r="A70" s="24" t="n"/>
      <c r="B70" s="8" t="n"/>
      <c r="C70" s="8" t="n"/>
      <c r="D70" s="8" t="n"/>
      <c r="E70" s="32" t="n"/>
      <c r="F70" s="33" t="n"/>
      <c r="G70" s="34" t="n"/>
      <c r="H70" s="8" t="n"/>
      <c r="I70" s="8" t="n"/>
      <c r="J70" s="28">
        <f>IF(COUNTA(A70:I70)=0,"",IF(COUNTBLANK(A70:I70)&gt;0,"",IFERROR(E70*F70/60+G70,"")))</f>
        <v/>
      </c>
    </row>
    <row r="71">
      <c r="A71" s="24" t="n"/>
      <c r="B71" s="8" t="n"/>
      <c r="C71" s="8" t="n"/>
      <c r="D71" s="8" t="n"/>
      <c r="E71" s="32" t="n"/>
      <c r="F71" s="33" t="n"/>
      <c r="G71" s="34" t="n"/>
      <c r="H71" s="8" t="n"/>
      <c r="I71" s="8" t="n"/>
      <c r="J71" s="30">
        <f>IF(COUNTA(A71:I71)=0,"",IF(COUNTBLANK(A71:I71)&gt;0,"",IFERROR(E71*F71/60+G71,"")))</f>
        <v/>
      </c>
    </row>
    <row r="72">
      <c r="A72" s="24" t="n"/>
      <c r="B72" s="8" t="n"/>
      <c r="C72" s="8" t="n"/>
      <c r="D72" s="8" t="n"/>
      <c r="E72" s="32" t="n"/>
      <c r="F72" s="33" t="n"/>
      <c r="G72" s="34" t="n"/>
      <c r="H72" s="8" t="n"/>
      <c r="I72" s="8" t="n"/>
      <c r="J72" s="28">
        <f>IF(COUNTA(A72:I72)=0,"",IF(COUNTBLANK(A72:I72)&gt;0,"",IFERROR(E72*F72/60+G72,"")))</f>
        <v/>
      </c>
    </row>
    <row r="73">
      <c r="A73" s="24" t="n"/>
      <c r="B73" s="8" t="n"/>
      <c r="C73" s="8" t="n"/>
      <c r="D73" s="8" t="n"/>
      <c r="E73" s="32" t="n"/>
      <c r="F73" s="33" t="n"/>
      <c r="G73" s="34" t="n"/>
      <c r="H73" s="8" t="n"/>
      <c r="I73" s="8" t="n"/>
      <c r="J73" s="30">
        <f>IF(COUNTA(A73:I73)=0,"",IF(COUNTBLANK(A73:I73)&gt;0,"",IFERROR(E73*F73/60+G73,"")))</f>
        <v/>
      </c>
    </row>
    <row r="74">
      <c r="A74" s="24" t="n"/>
      <c r="B74" s="8" t="n"/>
      <c r="C74" s="8" t="n"/>
      <c r="D74" s="8" t="n"/>
      <c r="E74" s="32" t="n"/>
      <c r="F74" s="33" t="n"/>
      <c r="G74" s="34" t="n"/>
      <c r="H74" s="8" t="n"/>
      <c r="I74" s="8" t="n"/>
      <c r="J74" s="28">
        <f>IF(COUNTA(A74:I74)=0,"",IF(COUNTBLANK(A74:I74)&gt;0,"",IFERROR(E74*F74/60+G74,"")))</f>
        <v/>
      </c>
    </row>
    <row r="75">
      <c r="A75" s="24" t="n"/>
      <c r="B75" s="8" t="n"/>
      <c r="C75" s="8" t="n"/>
      <c r="D75" s="8" t="n"/>
      <c r="E75" s="32" t="n"/>
      <c r="F75" s="33" t="n"/>
      <c r="G75" s="34" t="n"/>
      <c r="H75" s="8" t="n"/>
      <c r="I75" s="8" t="n"/>
      <c r="J75" s="30">
        <f>IF(COUNTA(A75:I75)=0,"",IF(COUNTBLANK(A75:I75)&gt;0,"",IFERROR(E75*F75/60+G75,"")))</f>
        <v/>
      </c>
    </row>
    <row r="76">
      <c r="A76" s="24" t="n"/>
      <c r="B76" s="8" t="n"/>
      <c r="C76" s="8" t="n"/>
      <c r="D76" s="8" t="n"/>
      <c r="E76" s="32" t="n"/>
      <c r="F76" s="33" t="n"/>
      <c r="G76" s="34" t="n"/>
      <c r="H76" s="8" t="n"/>
      <c r="I76" s="8" t="n"/>
      <c r="J76" s="28">
        <f>IF(COUNTA(A76:I76)=0,"",IF(COUNTBLANK(A76:I76)&gt;0,"",IFERROR(E76*F76/60+G76,"")))</f>
        <v/>
      </c>
    </row>
    <row r="77">
      <c r="A77" s="24" t="n"/>
      <c r="B77" s="8" t="n"/>
      <c r="C77" s="8" t="n"/>
      <c r="D77" s="8" t="n"/>
      <c r="E77" s="32" t="n"/>
      <c r="F77" s="33" t="n"/>
      <c r="G77" s="34" t="n"/>
      <c r="H77" s="8" t="n"/>
      <c r="I77" s="8" t="n"/>
      <c r="J77" s="30">
        <f>IF(COUNTA(A77:I77)=0,"",IF(COUNTBLANK(A77:I77)&gt;0,"",IFERROR(E77*F77/60+G77,"")))</f>
        <v/>
      </c>
    </row>
    <row r="78">
      <c r="A78" s="24" t="n"/>
      <c r="B78" s="8" t="n"/>
      <c r="C78" s="8" t="n"/>
      <c r="D78" s="8" t="n"/>
      <c r="E78" s="32" t="n"/>
      <c r="F78" s="33" t="n"/>
      <c r="G78" s="34" t="n"/>
      <c r="H78" s="8" t="n"/>
      <c r="I78" s="8" t="n"/>
      <c r="J78" s="28">
        <f>IF(COUNTA(A78:I78)=0,"",IF(COUNTBLANK(A78:I78)&gt;0,"",IFERROR(E78*F78/60+G78,"")))</f>
        <v/>
      </c>
    </row>
    <row r="79">
      <c r="A79" s="24" t="n"/>
      <c r="B79" s="8" t="n"/>
      <c r="C79" s="8" t="n"/>
      <c r="D79" s="8" t="n"/>
      <c r="E79" s="32" t="n"/>
      <c r="F79" s="33" t="n"/>
      <c r="G79" s="34" t="n"/>
      <c r="H79" s="8" t="n"/>
      <c r="I79" s="8" t="n"/>
      <c r="J79" s="30">
        <f>IF(COUNTA(A79:I79)=0,"",IF(COUNTBLANK(A79:I79)&gt;0,"",IFERROR(E79*F79/60+G79,"")))</f>
        <v/>
      </c>
    </row>
    <row r="80">
      <c r="A80" s="24" t="n"/>
      <c r="B80" s="8" t="n"/>
      <c r="C80" s="8" t="n"/>
      <c r="D80" s="8" t="n"/>
      <c r="E80" s="32" t="n"/>
      <c r="F80" s="33" t="n"/>
      <c r="G80" s="34" t="n"/>
      <c r="H80" s="8" t="n"/>
      <c r="I80" s="8" t="n"/>
      <c r="J80" s="28">
        <f>IF(COUNTA(A80:I80)=0,"",IF(COUNTBLANK(A80:I80)&gt;0,"",IFERROR(E80*F80/60+G80,"")))</f>
        <v/>
      </c>
    </row>
    <row r="81">
      <c r="A81" s="24" t="n"/>
      <c r="B81" s="8" t="n"/>
      <c r="C81" s="8" t="n"/>
      <c r="D81" s="8" t="n"/>
      <c r="E81" s="32" t="n"/>
      <c r="F81" s="33" t="n"/>
      <c r="G81" s="34" t="n"/>
      <c r="H81" s="8" t="n"/>
      <c r="I81" s="8" t="n"/>
      <c r="J81" s="30">
        <f>IF(COUNTA(A81:I81)=0,"",IF(COUNTBLANK(A81:I81)&gt;0,"",IFERROR(E81*F81/60+G81,"")))</f>
        <v/>
      </c>
    </row>
    <row r="82">
      <c r="A82" s="24" t="n"/>
      <c r="B82" s="8" t="n"/>
      <c r="C82" s="8" t="n"/>
      <c r="D82" s="8" t="n"/>
      <c r="E82" s="32" t="n"/>
      <c r="F82" s="33" t="n"/>
      <c r="G82" s="34" t="n"/>
      <c r="H82" s="8" t="n"/>
      <c r="I82" s="8" t="n"/>
      <c r="J82" s="28">
        <f>IF(COUNTA(A82:I82)=0,"",IF(COUNTBLANK(A82:I82)&gt;0,"",IFERROR(E82*F82/60+G82,"")))</f>
        <v/>
      </c>
    </row>
    <row r="83">
      <c r="A83" s="24" t="n"/>
      <c r="B83" s="8" t="n"/>
      <c r="C83" s="8" t="n"/>
      <c r="D83" s="8" t="n"/>
      <c r="E83" s="32" t="n"/>
      <c r="F83" s="33" t="n"/>
      <c r="G83" s="34" t="n"/>
      <c r="H83" s="8" t="n"/>
      <c r="I83" s="8" t="n"/>
      <c r="J83" s="30">
        <f>IF(COUNTA(A83:I83)=0,"",IF(COUNTBLANK(A83:I83)&gt;0,"",IFERROR(E83*F83/60+G83,"")))</f>
        <v/>
      </c>
    </row>
    <row r="84">
      <c r="A84" s="24" t="n"/>
      <c r="B84" s="8" t="n"/>
      <c r="C84" s="8" t="n"/>
      <c r="D84" s="8" t="n"/>
      <c r="E84" s="32" t="n"/>
      <c r="F84" s="33" t="n"/>
      <c r="G84" s="34" t="n"/>
      <c r="H84" s="8" t="n"/>
      <c r="I84" s="8" t="n"/>
      <c r="J84" s="28">
        <f>IF(COUNTA(A84:I84)=0,"",IF(COUNTBLANK(A84:I84)&gt;0,"",IFERROR(E84*F84/60+G84,"")))</f>
        <v/>
      </c>
    </row>
    <row r="85">
      <c r="A85" s="24" t="n"/>
      <c r="B85" s="8" t="n"/>
      <c r="C85" s="8" t="n"/>
      <c r="D85" s="8" t="n"/>
      <c r="E85" s="32" t="n"/>
      <c r="F85" s="33" t="n"/>
      <c r="G85" s="34" t="n"/>
      <c r="H85" s="8" t="n"/>
      <c r="I85" s="8" t="n"/>
      <c r="J85" s="30">
        <f>IF(COUNTA(A85:I85)=0,"",IF(COUNTBLANK(A85:I85)&gt;0,"",IFERROR(E85*F85/60+G85,"")))</f>
        <v/>
      </c>
    </row>
    <row r="86">
      <c r="A86" s="24" t="n"/>
      <c r="B86" s="8" t="n"/>
      <c r="C86" s="8" t="n"/>
      <c r="D86" s="8" t="n"/>
      <c r="E86" s="32" t="n"/>
      <c r="F86" s="33" t="n"/>
      <c r="G86" s="34" t="n"/>
      <c r="H86" s="8" t="n"/>
      <c r="I86" s="8" t="n"/>
      <c r="J86" s="28">
        <f>IF(COUNTA(A86:I86)=0,"",IF(COUNTBLANK(A86:I86)&gt;0,"",IFERROR(E86*F86/60+G86,"")))</f>
        <v/>
      </c>
    </row>
    <row r="87">
      <c r="A87" s="24" t="n"/>
      <c r="B87" s="8" t="n"/>
      <c r="C87" s="8" t="n"/>
      <c r="D87" s="8" t="n"/>
      <c r="E87" s="32" t="n"/>
      <c r="F87" s="33" t="n"/>
      <c r="G87" s="34" t="n"/>
      <c r="H87" s="8" t="n"/>
      <c r="I87" s="8" t="n"/>
      <c r="J87" s="30">
        <f>IF(COUNTA(A87:I87)=0,"",IF(COUNTBLANK(A87:I87)&gt;0,"",IFERROR(E87*F87/60+G87,"")))</f>
        <v/>
      </c>
    </row>
    <row r="88">
      <c r="A88" s="24" t="n"/>
      <c r="B88" s="8" t="n"/>
      <c r="C88" s="8" t="n"/>
      <c r="D88" s="8" t="n"/>
      <c r="E88" s="32" t="n"/>
      <c r="F88" s="33" t="n"/>
      <c r="G88" s="34" t="n"/>
      <c r="H88" s="8" t="n"/>
      <c r="I88" s="8" t="n"/>
      <c r="J88" s="28">
        <f>IF(COUNTA(A88:I88)=0,"",IF(COUNTBLANK(A88:I88)&gt;0,"",IFERROR(E88*F88/60+G88,"")))</f>
        <v/>
      </c>
    </row>
    <row r="89">
      <c r="A89" s="24" t="n"/>
      <c r="B89" s="8" t="n"/>
      <c r="C89" s="8" t="n"/>
      <c r="D89" s="8" t="n"/>
      <c r="E89" s="32" t="n"/>
      <c r="F89" s="33" t="n"/>
      <c r="G89" s="34" t="n"/>
      <c r="H89" s="8" t="n"/>
      <c r="I89" s="8" t="n"/>
      <c r="J89" s="30">
        <f>IF(COUNTA(A89:I89)=0,"",IF(COUNTBLANK(A89:I89)&gt;0,"",IFERROR(E89*F89/60+G89,"")))</f>
        <v/>
      </c>
    </row>
    <row r="90">
      <c r="A90" s="24" t="n"/>
      <c r="B90" s="8" t="n"/>
      <c r="C90" s="8" t="n"/>
      <c r="D90" s="8" t="n"/>
      <c r="E90" s="32" t="n"/>
      <c r="F90" s="33" t="n"/>
      <c r="G90" s="34" t="n"/>
      <c r="H90" s="8" t="n"/>
      <c r="I90" s="8" t="n"/>
      <c r="J90" s="28">
        <f>IF(COUNTA(A90:I90)=0,"",IF(COUNTBLANK(A90:I90)&gt;0,"",IFERROR(E90*F90/60+G90,"")))</f>
        <v/>
      </c>
    </row>
    <row r="91">
      <c r="A91" s="24" t="n"/>
      <c r="B91" s="8" t="n"/>
      <c r="C91" s="8" t="n"/>
      <c r="D91" s="8" t="n"/>
      <c r="E91" s="32" t="n"/>
      <c r="F91" s="33" t="n"/>
      <c r="G91" s="34" t="n"/>
      <c r="H91" s="8" t="n"/>
      <c r="I91" s="8" t="n"/>
      <c r="J91" s="30">
        <f>IF(COUNTA(A91:I91)=0,"",IF(COUNTBLANK(A91:I91)&gt;0,"",IFERROR(E91*F91/60+G91,"")))</f>
        <v/>
      </c>
    </row>
    <row r="92">
      <c r="A92" s="24" t="n"/>
      <c r="B92" s="8" t="n"/>
      <c r="C92" s="8" t="n"/>
      <c r="D92" s="8" t="n"/>
      <c r="E92" s="32" t="n"/>
      <c r="F92" s="33" t="n"/>
      <c r="G92" s="34" t="n"/>
      <c r="H92" s="8" t="n"/>
      <c r="I92" s="8" t="n"/>
      <c r="J92" s="28">
        <f>IF(COUNTA(A92:I92)=0,"",IF(COUNTBLANK(A92:I92)&gt;0,"",IFERROR(E92*F92/60+G92,"")))</f>
        <v/>
      </c>
    </row>
    <row r="93">
      <c r="A93" s="24" t="n"/>
      <c r="B93" s="8" t="n"/>
      <c r="C93" s="8" t="n"/>
      <c r="D93" s="8" t="n"/>
      <c r="E93" s="32" t="n"/>
      <c r="F93" s="33" t="n"/>
      <c r="G93" s="34" t="n"/>
      <c r="H93" s="8" t="n"/>
      <c r="I93" s="8" t="n"/>
      <c r="J93" s="30">
        <f>IF(COUNTA(A93:I93)=0,"",IF(COUNTBLANK(A93:I93)&gt;0,"",IFERROR(E93*F93/60+G93,"")))</f>
        <v/>
      </c>
    </row>
    <row r="94">
      <c r="A94" s="24" t="n"/>
      <c r="B94" s="8" t="n"/>
      <c r="C94" s="8" t="n"/>
      <c r="D94" s="8" t="n"/>
      <c r="E94" s="32" t="n"/>
      <c r="F94" s="33" t="n"/>
      <c r="G94" s="34" t="n"/>
      <c r="H94" s="8" t="n"/>
      <c r="I94" s="8" t="n"/>
      <c r="J94" s="28">
        <f>IF(COUNTA(A94:I94)=0,"",IF(COUNTBLANK(A94:I94)&gt;0,"",IFERROR(E94*F94/60+G94,"")))</f>
        <v/>
      </c>
    </row>
    <row r="95">
      <c r="A95" s="24" t="n"/>
      <c r="B95" s="8" t="n"/>
      <c r="C95" s="8" t="n"/>
      <c r="D95" s="8" t="n"/>
      <c r="E95" s="32" t="n"/>
      <c r="F95" s="33" t="n"/>
      <c r="G95" s="34" t="n"/>
      <c r="H95" s="8" t="n"/>
      <c r="I95" s="8" t="n"/>
      <c r="J95" s="30">
        <f>IF(COUNTA(A95:I95)=0,"",IF(COUNTBLANK(A95:I95)&gt;0,"",IFERROR(E95*F95/60+G95,"")))</f>
        <v/>
      </c>
    </row>
    <row r="96">
      <c r="A96" s="24" t="n"/>
      <c r="B96" s="8" t="n"/>
      <c r="C96" s="8" t="n"/>
      <c r="D96" s="8" t="n"/>
      <c r="E96" s="32" t="n"/>
      <c r="F96" s="33" t="n"/>
      <c r="G96" s="34" t="n"/>
      <c r="H96" s="8" t="n"/>
      <c r="I96" s="8" t="n"/>
      <c r="J96" s="28">
        <f>IF(COUNTA(A96:I96)=0,"",IF(COUNTBLANK(A96:I96)&gt;0,"",IFERROR(E96*F96/60+G96,"")))</f>
        <v/>
      </c>
    </row>
    <row r="97">
      <c r="A97" s="24" t="n"/>
      <c r="B97" s="8" t="n"/>
      <c r="C97" s="8" t="n"/>
      <c r="D97" s="8" t="n"/>
      <c r="E97" s="32" t="n"/>
      <c r="F97" s="33" t="n"/>
      <c r="G97" s="34" t="n"/>
      <c r="H97" s="8" t="n"/>
      <c r="I97" s="8" t="n"/>
      <c r="J97" s="30">
        <f>IF(COUNTA(A97:I97)=0,"",IF(COUNTBLANK(A97:I97)&gt;0,"",IFERROR(E97*F97/60+G97,"")))</f>
        <v/>
      </c>
    </row>
    <row r="98">
      <c r="A98" s="24" t="n"/>
      <c r="B98" s="8" t="n"/>
      <c r="C98" s="8" t="n"/>
      <c r="D98" s="8" t="n"/>
      <c r="E98" s="32" t="n"/>
      <c r="F98" s="33" t="n"/>
      <c r="G98" s="34" t="n"/>
      <c r="H98" s="8" t="n"/>
      <c r="I98" s="8" t="n"/>
      <c r="J98" s="28">
        <f>IF(COUNTA(A98:I98)=0,"",IF(COUNTBLANK(A98:I98)&gt;0,"",IFERROR(E98*F98/60+G98,"")))</f>
        <v/>
      </c>
    </row>
    <row r="99">
      <c r="A99" s="24" t="n"/>
      <c r="B99" s="8" t="n"/>
      <c r="C99" s="8" t="n"/>
      <c r="D99" s="8" t="n"/>
      <c r="E99" s="32" t="n"/>
      <c r="F99" s="33" t="n"/>
      <c r="G99" s="34" t="n"/>
      <c r="H99" s="8" t="n"/>
      <c r="I99" s="8" t="n"/>
      <c r="J99" s="30">
        <f>IF(COUNTA(A99:I99)=0,"",IF(COUNTBLANK(A99:I99)&gt;0,"",IFERROR(E99*F99/60+G99,"")))</f>
        <v/>
      </c>
    </row>
    <row r="100">
      <c r="A100" s="24" t="n"/>
      <c r="B100" s="8" t="n"/>
      <c r="C100" s="8" t="n"/>
      <c r="D100" s="8" t="n"/>
      <c r="E100" s="32" t="n"/>
      <c r="F100" s="33" t="n"/>
      <c r="G100" s="34" t="n"/>
      <c r="H100" s="8" t="n"/>
      <c r="I100" s="8" t="n"/>
      <c r="J100" s="28">
        <f>IF(COUNTA(A100:I100)=0,"",IF(COUNTBLANK(A100:I100)&gt;0,"",IFERROR(E100*F100/60+G100,"")))</f>
        <v/>
      </c>
    </row>
    <row r="101">
      <c r="A101" s="24" t="n"/>
      <c r="B101" s="8" t="n"/>
      <c r="C101" s="8" t="n"/>
      <c r="D101" s="8" t="n"/>
      <c r="E101" s="32" t="n"/>
      <c r="F101" s="33" t="n"/>
      <c r="G101" s="34" t="n"/>
      <c r="H101" s="8" t="n"/>
      <c r="I101" s="8" t="n"/>
      <c r="J101" s="30">
        <f>IF(COUNTA(A101:I101)=0,"",IF(COUNTBLANK(A101:I101)&gt;0,"",IFERROR(E101*F101/60+G101,"")))</f>
        <v/>
      </c>
    </row>
    <row r="102">
      <c r="A102" s="24" t="n"/>
      <c r="B102" s="8" t="n"/>
      <c r="C102" s="8" t="n"/>
      <c r="D102" s="8" t="n"/>
      <c r="E102" s="32" t="n"/>
      <c r="F102" s="33" t="n"/>
      <c r="G102" s="34" t="n"/>
      <c r="H102" s="8" t="n"/>
      <c r="I102" s="8" t="n"/>
      <c r="J102" s="28">
        <f>IF(COUNTA(A102:I102)=0,"",IF(COUNTBLANK(A102:I102)&gt;0,"",IFERROR(E102*F102/60+G102,"")))</f>
        <v/>
      </c>
    </row>
    <row r="103">
      <c r="A103" s="24" t="n"/>
      <c r="B103" s="8" t="n"/>
      <c r="C103" s="8" t="n"/>
      <c r="D103" s="8" t="n"/>
      <c r="E103" s="32" t="n"/>
      <c r="F103" s="33" t="n"/>
      <c r="G103" s="34" t="n"/>
      <c r="H103" s="8" t="n"/>
      <c r="I103" s="8" t="n"/>
      <c r="J103" s="30">
        <f>IF(COUNTA(A103:I103)=0,"",IF(COUNTBLANK(A103:I103)&gt;0,"",IFERROR(E103*F103/60+G103,"")))</f>
        <v/>
      </c>
    </row>
    <row r="104">
      <c r="A104" s="24" t="n"/>
      <c r="B104" s="8" t="n"/>
      <c r="C104" s="8" t="n"/>
      <c r="D104" s="8" t="n"/>
      <c r="E104" s="32" t="n"/>
      <c r="F104" s="33" t="n"/>
      <c r="G104" s="34" t="n"/>
      <c r="H104" s="8" t="n"/>
      <c r="I104" s="8" t="n"/>
      <c r="J104" s="28">
        <f>IF(COUNTA(A104:I104)=0,"",IF(COUNTBLANK(A104:I104)&gt;0,"",IFERROR(E104*F104/60+G104,"")))</f>
        <v/>
      </c>
    </row>
  </sheetData>
  <autoFilter ref="A4:J104"/>
  <mergeCells count="1">
    <mergeCell ref="A1:J1"/>
  </mergeCells>
  <conditionalFormatting sqref="A5:J104">
    <cfRule type="expression" priority="1" dxfId="0">
      <formula>AND($A5&lt;&gt;"",$B5&lt;&gt;"",$C5&lt;&gt;"",COUNTIFS($A$5:$A$104,$A5,$B$5:$B$104,$B5,$C$5:$C$104,$C5)&gt;1)</formula>
    </cfRule>
  </conditionalFormatting>
  <dataValidations count="8">
    <dataValidation sqref="A5:A104" showDropDown="0" showInputMessage="1" showErrorMessage="1" allowBlank="0" errorTitle="Eingabe prüfen" error="Das Datum liegt außerhalb des vorbereiteten Planungshorizonts." promptTitle="Planungswoche" prompt="Ein Datum innerhalb des Planungshorizonts eingeben." type="date" errorStyle="warning" operator="between">
      <formula1>DATE(2026,1,1)</formula1>
      <formula2>DATE(2028,12,31)</formula2>
    </dataValidation>
    <dataValidation sqref="B5:B104" showDropDown="0" showInputMessage="1" showErrorMessage="1" allowBlank="0" errorTitle="Eingabe prüfen" error="Der Wert ist nicht in der vorgesehenen Szenarioliste enthalten." promptTitle="Szenario" prompt="Ein Szenario aus der festen Liste wählen." type="list" errorStyle="warning">
      <formula1>"Basis,Nachfrage +15 %,Nachfrage -10 %,Engpass,Zusatzschicht"</formula1>
    </dataValidation>
    <dataValidation sqref="C5:C104" showDropDown="0" showInputMessage="1" showErrorMessage="1" allowBlank="0" errorTitle="Eingabe prüfen" error="Der Produktcode ist nicht in der vorgesehenen Liste enthalten." promptTitle="Produktcode" prompt="Einen fiktiven Produktcode auswählen." type="list" errorStyle="warning">
      <formula1>"PX-110,PX-220,PX-330"</formula1>
    </dataValidation>
    <dataValidation sqref="E5:E104" showDropDown="0" showInputMessage="1" showErrorMessage="1" allowBlank="0" errorTitle="Eingabe prüfen" error="Die Bedarfsmenge sollte zwischen 1 und 1.000.000 Stück liegen." promptTitle="Bedarfsmenge" prompt="Ganze Stückzahl größer als null eingeben." type="whole" errorStyle="warning" operator="between">
      <formula1>1</formula1>
      <formula2>1000000</formula2>
    </dataValidation>
    <dataValidation sqref="F5:F104" showDropDown="0" showInputMessage="1" showErrorMessage="1" allowBlank="0" errorTitle="Eingabe prüfen" error="Die Bearbeitungszeit sollte zwischen 0,01 und 1.440 Minuten liegen." promptTitle="Bearbeitungszeit" prompt="Minuten je Stück als positive Zahl eingeben." type="decimal" errorStyle="warning" operator="between">
      <formula1>0.01</formula1>
      <formula2>1440</formula2>
    </dataValidation>
    <dataValidation sqref="G5:G104" showDropDown="0" showInputMessage="1" showErrorMessage="1" allowBlank="0" errorTitle="Eingabe prüfen" error="Die Rüstzeit sollte zwischen 0 und 168 Stunden liegen." promptTitle="Rüstzeit" prompt="Rüstzeit in Stunden eingeben; null ist zulässig." type="decimal" errorStyle="warning" operator="between">
      <formula1>0</formula1>
      <formula2>168</formula2>
    </dataValidation>
    <dataValidation sqref="H5:H104" showDropDown="0" showInputMessage="1" showErrorMessage="1" allowBlank="0" errorTitle="Eingabe prüfen" error="Die Rolle ist nicht in der vorgesehenen Liste enthalten." promptTitle="Verantwortungsrolle" prompt="Nur eine betriebliche Rolle, keinen Personennamen, auswählen." type="list" errorStyle="warning">
      <formula1>"Produktionsplanung,Schichtkoordination,Arbeitsvorbereitung"</formula1>
    </dataValidation>
    <dataValidation sqref="I5:I104" showDropDown="0" showInputMessage="1" showErrorMessage="1" allowBlank="0" errorTitle="Eingabe prüfen" error="Der Status ist nicht in der vorgesehenen Liste enthalten." promptTitle="Status" prompt="Bearbeitungsstatus auswählen." type="list" errorStyle="warning">
      <formula1>"Entwurf,Geprüft,Zur Entscheidung"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8" customWidth="1" min="3" max="3"/>
    <col width="18" customWidth="1" min="4" max="4"/>
    <col width="17" customWidth="1" min="5" max="5"/>
    <col width="16" customWidth="1" min="6" max="6"/>
    <col width="17" customWidth="1" min="7" max="7"/>
    <col width="17" customWidth="1" min="8" max="8"/>
    <col width="24" customWidth="1" min="9" max="9"/>
    <col width="19" customWidth="1" min="10" max="10"/>
    <col width="19" customWidth="1" min="11" max="11"/>
  </cols>
  <sheetData>
    <row r="1" ht="26" customHeight="1">
      <c r="A1" s="1" t="inlineStr">
        <is>
          <t>Kapazitäten – fiktive Schicht- und Verfügbarkeitsannahmen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48" customHeight="1">
      <c r="A2" s="4" t="inlineStr">
        <is>
          <t>Zweck</t>
        </is>
      </c>
      <c r="B2" s="5" t="inlineStr">
        <is>
          <t>Ermittlung der nutzbaren Kapazitätsstunden je Anlagenbereich.</t>
        </is>
      </c>
      <c r="D2" s="4" t="inlineStr">
        <is>
          <t>Datenquelle</t>
        </is>
      </c>
      <c r="E2" s="5" t="inlineStr">
        <is>
          <t>Manuelle Schicht-, Kalender-, Verfügbarkeits- und Leistungsannahmen.</t>
        </is>
      </c>
      <c r="H2" s="4" t="inlineStr">
        <is>
          <t>Sichtbares Ergebnis</t>
        </is>
      </c>
      <c r="I2" s="5" t="inlineStr">
        <is>
          <t>Berechnete Nutzkapazität je Anlagenbereich in Stunden.</t>
        </is>
      </c>
    </row>
    <row r="3"/>
    <row r="4">
      <c r="A4" s="13" t="inlineStr">
        <is>
          <t>Planungswoche</t>
        </is>
      </c>
      <c r="B4" s="13" t="inlineStr">
        <is>
          <t>Szenario</t>
        </is>
      </c>
      <c r="C4" s="13" t="inlineStr">
        <is>
          <t>Anlagenbereich</t>
        </is>
      </c>
      <c r="D4" s="13" t="inlineStr">
        <is>
          <t>Schichtstunden h</t>
        </is>
      </c>
      <c r="E4" s="13" t="inlineStr">
        <is>
          <t>Anzahl Schichten</t>
        </is>
      </c>
      <c r="F4" s="13" t="inlineStr">
        <is>
          <t>Kalendertage</t>
        </is>
      </c>
      <c r="G4" s="13" t="inlineStr">
        <is>
          <t>Verfügbarkeit</t>
        </is>
      </c>
      <c r="H4" s="13" t="inlineStr">
        <is>
          <t>Leistungsfaktor</t>
        </is>
      </c>
      <c r="I4" s="13" t="inlineStr">
        <is>
          <t>Verantwortungsrolle</t>
        </is>
      </c>
      <c r="J4" s="13" t="inlineStr">
        <is>
          <t>Status</t>
        </is>
      </c>
      <c r="K4" s="13" t="inlineStr">
        <is>
          <t>Nutzkapazität h</t>
        </is>
      </c>
    </row>
    <row r="5">
      <c r="A5" s="24" t="n">
        <v>46272</v>
      </c>
      <c r="B5" s="8" t="inlineStr">
        <is>
          <t>Basis</t>
        </is>
      </c>
      <c r="C5" s="8" t="inlineStr">
        <is>
          <t>Linie Nord</t>
        </is>
      </c>
      <c r="D5" s="34" t="n">
        <v>8</v>
      </c>
      <c r="E5" s="22" t="n">
        <v>2</v>
      </c>
      <c r="F5" s="22" t="n">
        <v>5</v>
      </c>
      <c r="G5" s="25" t="n">
        <v>0.9</v>
      </c>
      <c r="H5" s="25" t="n">
        <v>0.95</v>
      </c>
      <c r="I5" s="8" t="inlineStr">
        <is>
          <t>Schichtkoordination</t>
        </is>
      </c>
      <c r="J5" s="8" t="inlineStr">
        <is>
          <t>Geprüft</t>
        </is>
      </c>
      <c r="K5" s="30">
        <f>IF(COUNTA(A5:J5)=0,"",IF(COUNTBLANK(A5:J5)&gt;0,"",IFERROR(D5*E5*F5*G5*H5,"")))</f>
        <v/>
      </c>
    </row>
    <row r="6">
      <c r="A6" s="24" t="n">
        <v>46272</v>
      </c>
      <c r="B6" s="8" t="inlineStr">
        <is>
          <t>Basis</t>
        </is>
      </c>
      <c r="C6" s="8" t="inlineStr">
        <is>
          <t>Linie Süd</t>
        </is>
      </c>
      <c r="D6" s="34" t="n">
        <v>8</v>
      </c>
      <c r="E6" s="22" t="n">
        <v>2</v>
      </c>
      <c r="F6" s="22" t="n">
        <v>5</v>
      </c>
      <c r="G6" s="25" t="n">
        <v>0.85</v>
      </c>
      <c r="H6" s="25" t="n">
        <v>0.9</v>
      </c>
      <c r="I6" s="8" t="inlineStr">
        <is>
          <t>Schichtkoordination</t>
        </is>
      </c>
      <c r="J6" s="8" t="inlineStr">
        <is>
          <t>Geprüft</t>
        </is>
      </c>
      <c r="K6" s="28">
        <f>IF(COUNTA(A6:J6)=0,"",IF(COUNTBLANK(A6:J6)&gt;0,"",IFERROR(D6*E6*F6*G6*H6,"")))</f>
        <v/>
      </c>
    </row>
    <row r="7">
      <c r="A7" s="24" t="n">
        <v>46272</v>
      </c>
      <c r="B7" s="8" t="inlineStr">
        <is>
          <t>Nachfrage +15 %</t>
        </is>
      </c>
      <c r="C7" s="8" t="inlineStr">
        <is>
          <t>Linie Nord</t>
        </is>
      </c>
      <c r="D7" s="34" t="n">
        <v>8</v>
      </c>
      <c r="E7" s="22" t="n">
        <v>2</v>
      </c>
      <c r="F7" s="22" t="n">
        <v>5</v>
      </c>
      <c r="G7" s="25" t="n">
        <v>0.9</v>
      </c>
      <c r="H7" s="25" t="n">
        <v>0.95</v>
      </c>
      <c r="I7" s="8" t="inlineStr">
        <is>
          <t>Schichtkoordination</t>
        </is>
      </c>
      <c r="J7" s="8" t="inlineStr">
        <is>
          <t>Zur Entscheidung</t>
        </is>
      </c>
      <c r="K7" s="30">
        <f>IF(COUNTA(A7:J7)=0,"",IF(COUNTBLANK(A7:J7)&gt;0,"",IFERROR(D7*E7*F7*G7*H7,"")))</f>
        <v/>
      </c>
    </row>
    <row r="8">
      <c r="A8" s="24" t="n">
        <v>46272</v>
      </c>
      <c r="B8" s="8" t="inlineStr">
        <is>
          <t>Nachfrage +15 %</t>
        </is>
      </c>
      <c r="C8" s="8" t="inlineStr">
        <is>
          <t>Linie Süd</t>
        </is>
      </c>
      <c r="D8" s="34" t="n">
        <v>8</v>
      </c>
      <c r="E8" s="22" t="n">
        <v>2</v>
      </c>
      <c r="F8" s="22" t="n">
        <v>5</v>
      </c>
      <c r="G8" s="25" t="n">
        <v>0.85</v>
      </c>
      <c r="H8" s="25" t="n">
        <v>0.9</v>
      </c>
      <c r="I8" s="8" t="inlineStr">
        <is>
          <t>Schichtkoordination</t>
        </is>
      </c>
      <c r="J8" s="8" t="inlineStr">
        <is>
          <t>Zur Entscheidung</t>
        </is>
      </c>
      <c r="K8" s="28">
        <f>IF(COUNTA(A8:J8)=0,"",IF(COUNTBLANK(A8:J8)&gt;0,"",IFERROR(D8*E8*F8*G8*H8,"")))</f>
        <v/>
      </c>
    </row>
    <row r="9">
      <c r="A9" s="24" t="n">
        <v>46272</v>
      </c>
      <c r="B9" s="8" t="inlineStr">
        <is>
          <t>Nachfrage -10 %</t>
        </is>
      </c>
      <c r="C9" s="8" t="inlineStr">
        <is>
          <t>Linie Nord</t>
        </is>
      </c>
      <c r="D9" s="34" t="n">
        <v>8</v>
      </c>
      <c r="E9" s="22" t="n">
        <v>2</v>
      </c>
      <c r="F9" s="22" t="n">
        <v>5</v>
      </c>
      <c r="G9" s="25" t="n">
        <v>0.9</v>
      </c>
      <c r="H9" s="25" t="n">
        <v>0.95</v>
      </c>
      <c r="I9" s="8" t="inlineStr">
        <is>
          <t>Schichtkoordination</t>
        </is>
      </c>
      <c r="J9" s="8" t="inlineStr">
        <is>
          <t>Entwurf</t>
        </is>
      </c>
      <c r="K9" s="30">
        <f>IF(COUNTA(A9:J9)=0,"",IF(COUNTBLANK(A9:J9)&gt;0,"",IFERROR(D9*E9*F9*G9*H9,"")))</f>
        <v/>
      </c>
    </row>
    <row r="10">
      <c r="A10" s="24" t="n">
        <v>46272</v>
      </c>
      <c r="B10" s="8" t="inlineStr">
        <is>
          <t>Nachfrage -10 %</t>
        </is>
      </c>
      <c r="C10" s="8" t="inlineStr">
        <is>
          <t>Linie Süd</t>
        </is>
      </c>
      <c r="D10" s="34" t="n">
        <v>8</v>
      </c>
      <c r="E10" s="22" t="n">
        <v>2</v>
      </c>
      <c r="F10" s="22" t="n">
        <v>5</v>
      </c>
      <c r="G10" s="25" t="n">
        <v>0.85</v>
      </c>
      <c r="H10" s="25" t="n">
        <v>0.9</v>
      </c>
      <c r="I10" s="8" t="inlineStr">
        <is>
          <t>Schichtkoordination</t>
        </is>
      </c>
      <c r="J10" s="8" t="inlineStr">
        <is>
          <t>Entwurf</t>
        </is>
      </c>
      <c r="K10" s="28">
        <f>IF(COUNTA(A10:J10)=0,"",IF(COUNTBLANK(A10:J10)&gt;0,"",IFERROR(D10*E10*F10*G10*H10,"")))</f>
        <v/>
      </c>
    </row>
    <row r="11">
      <c r="A11" s="24" t="n">
        <v>46272</v>
      </c>
      <c r="B11" s="8" t="inlineStr">
        <is>
          <t>Engpass</t>
        </is>
      </c>
      <c r="C11" s="8" t="inlineStr">
        <is>
          <t>Linie Nord</t>
        </is>
      </c>
      <c r="D11" s="34" t="n">
        <v>8</v>
      </c>
      <c r="E11" s="22" t="n">
        <v>2</v>
      </c>
      <c r="F11" s="22" t="n">
        <v>5</v>
      </c>
      <c r="G11" s="25" t="n">
        <v>0.6</v>
      </c>
      <c r="H11" s="25" t="n">
        <v>0.95</v>
      </c>
      <c r="I11" s="8" t="inlineStr">
        <is>
          <t>Schichtkoordination</t>
        </is>
      </c>
      <c r="J11" s="8" t="inlineStr">
        <is>
          <t>Geprüft</t>
        </is>
      </c>
      <c r="K11" s="30">
        <f>IF(COUNTA(A11:J11)=0,"",IF(COUNTBLANK(A11:J11)&gt;0,"",IFERROR(D11*E11*F11*G11*H11,"")))</f>
        <v/>
      </c>
    </row>
    <row r="12">
      <c r="A12" s="24" t="n">
        <v>46272</v>
      </c>
      <c r="B12" s="8" t="inlineStr">
        <is>
          <t>Engpass</t>
        </is>
      </c>
      <c r="C12" s="8" t="inlineStr">
        <is>
          <t>Linie Süd</t>
        </is>
      </c>
      <c r="D12" s="34" t="n">
        <v>8</v>
      </c>
      <c r="E12" s="22" t="n">
        <v>2</v>
      </c>
      <c r="F12" s="22" t="n">
        <v>5</v>
      </c>
      <c r="G12" s="25" t="n">
        <v>0.7</v>
      </c>
      <c r="H12" s="25" t="n">
        <v>0.9</v>
      </c>
      <c r="I12" s="8" t="inlineStr">
        <is>
          <t>Schichtkoordination</t>
        </is>
      </c>
      <c r="J12" s="8" t="inlineStr">
        <is>
          <t>Geprüft</t>
        </is>
      </c>
      <c r="K12" s="28">
        <f>IF(COUNTA(A12:J12)=0,"",IF(COUNTBLANK(A12:J12)&gt;0,"",IFERROR(D12*E12*F12*G12*H12,"")))</f>
        <v/>
      </c>
    </row>
    <row r="13">
      <c r="A13" s="24" t="n">
        <v>46272</v>
      </c>
      <c r="B13" s="8" t="inlineStr">
        <is>
          <t>Zusatzschicht</t>
        </is>
      </c>
      <c r="C13" s="8" t="inlineStr">
        <is>
          <t>Linie Nord</t>
        </is>
      </c>
      <c r="D13" s="34" t="n">
        <v>8</v>
      </c>
      <c r="E13" s="22" t="n">
        <v>3</v>
      </c>
      <c r="F13" s="22" t="n">
        <v>5</v>
      </c>
      <c r="G13" s="25" t="n">
        <v>0.9</v>
      </c>
      <c r="H13" s="25" t="n">
        <v>0.95</v>
      </c>
      <c r="I13" s="8" t="inlineStr">
        <is>
          <t>Schichtkoordination</t>
        </is>
      </c>
      <c r="J13" s="8" t="inlineStr">
        <is>
          <t>Zur Entscheidung</t>
        </is>
      </c>
      <c r="K13" s="30">
        <f>IF(COUNTA(A13:J13)=0,"",IF(COUNTBLANK(A13:J13)&gt;0,"",IFERROR(D13*E13*F13*G13*H13,"")))</f>
        <v/>
      </c>
    </row>
    <row r="14">
      <c r="A14" s="24" t="n">
        <v>46272</v>
      </c>
      <c r="B14" s="8" t="inlineStr">
        <is>
          <t>Zusatzschicht</t>
        </is>
      </c>
      <c r="C14" s="8" t="inlineStr">
        <is>
          <t>Linie Süd</t>
        </is>
      </c>
      <c r="D14" s="34" t="n">
        <v>8</v>
      </c>
      <c r="E14" s="22" t="n">
        <v>3</v>
      </c>
      <c r="F14" s="22" t="n">
        <v>5</v>
      </c>
      <c r="G14" s="25" t="n">
        <v>0.85</v>
      </c>
      <c r="H14" s="25" t="n">
        <v>0.9</v>
      </c>
      <c r="I14" s="8" t="inlineStr">
        <is>
          <t>Schichtkoordination</t>
        </is>
      </c>
      <c r="J14" s="8" t="inlineStr">
        <is>
          <t>Zur Entscheidung</t>
        </is>
      </c>
      <c r="K14" s="28">
        <f>IF(COUNTA(A14:J14)=0,"",IF(COUNTBLANK(A14:J14)&gt;0,"",IFERROR(D14*E14*F14*G14*H14,"")))</f>
        <v/>
      </c>
    </row>
    <row r="15">
      <c r="A15" s="24" t="n"/>
      <c r="B15" s="8" t="n"/>
      <c r="C15" s="8" t="n"/>
      <c r="D15" s="34" t="n"/>
      <c r="E15" s="22" t="n"/>
      <c r="F15" s="22" t="n"/>
      <c r="G15" s="25" t="n"/>
      <c r="H15" s="25" t="n"/>
      <c r="I15" s="8" t="n"/>
      <c r="J15" s="8" t="n"/>
      <c r="K15" s="30">
        <f>IF(COUNTA(A15:J15)=0,"",IF(COUNTBLANK(A15:J15)&gt;0,"",IFERROR(D15*E15*F15*G15*H15,"")))</f>
        <v/>
      </c>
    </row>
    <row r="16">
      <c r="A16" s="24" t="n"/>
      <c r="B16" s="8" t="n"/>
      <c r="C16" s="8" t="n"/>
      <c r="D16" s="34" t="n"/>
      <c r="E16" s="22" t="n"/>
      <c r="F16" s="22" t="n"/>
      <c r="G16" s="25" t="n"/>
      <c r="H16" s="25" t="n"/>
      <c r="I16" s="8" t="n"/>
      <c r="J16" s="8" t="n"/>
      <c r="K16" s="28">
        <f>IF(COUNTA(A16:J16)=0,"",IF(COUNTBLANK(A16:J16)&gt;0,"",IFERROR(D16*E16*F16*G16*H16,"")))</f>
        <v/>
      </c>
    </row>
    <row r="17">
      <c r="A17" s="24" t="n"/>
      <c r="B17" s="8" t="n"/>
      <c r="C17" s="8" t="n"/>
      <c r="D17" s="34" t="n"/>
      <c r="E17" s="22" t="n"/>
      <c r="F17" s="22" t="n"/>
      <c r="G17" s="25" t="n"/>
      <c r="H17" s="25" t="n"/>
      <c r="I17" s="8" t="n"/>
      <c r="J17" s="8" t="n"/>
      <c r="K17" s="30">
        <f>IF(COUNTA(A17:J17)=0,"",IF(COUNTBLANK(A17:J17)&gt;0,"",IFERROR(D17*E17*F17*G17*H17,"")))</f>
        <v/>
      </c>
    </row>
    <row r="18">
      <c r="A18" s="24" t="n"/>
      <c r="B18" s="8" t="n"/>
      <c r="C18" s="8" t="n"/>
      <c r="D18" s="34" t="n"/>
      <c r="E18" s="22" t="n"/>
      <c r="F18" s="22" t="n"/>
      <c r="G18" s="25" t="n"/>
      <c r="H18" s="25" t="n"/>
      <c r="I18" s="8" t="n"/>
      <c r="J18" s="8" t="n"/>
      <c r="K18" s="28">
        <f>IF(COUNTA(A18:J18)=0,"",IF(COUNTBLANK(A18:J18)&gt;0,"",IFERROR(D18*E18*F18*G18*H18,"")))</f>
        <v/>
      </c>
    </row>
    <row r="19">
      <c r="A19" s="24" t="n"/>
      <c r="B19" s="8" t="n"/>
      <c r="C19" s="8" t="n"/>
      <c r="D19" s="34" t="n"/>
      <c r="E19" s="22" t="n"/>
      <c r="F19" s="22" t="n"/>
      <c r="G19" s="25" t="n"/>
      <c r="H19" s="25" t="n"/>
      <c r="I19" s="8" t="n"/>
      <c r="J19" s="8" t="n"/>
      <c r="K19" s="30">
        <f>IF(COUNTA(A19:J19)=0,"",IF(COUNTBLANK(A19:J19)&gt;0,"",IFERROR(D19*E19*F19*G19*H19,"")))</f>
        <v/>
      </c>
    </row>
    <row r="20">
      <c r="A20" s="24" t="n"/>
      <c r="B20" s="8" t="n"/>
      <c r="C20" s="8" t="n"/>
      <c r="D20" s="34" t="n"/>
      <c r="E20" s="22" t="n"/>
      <c r="F20" s="22" t="n"/>
      <c r="G20" s="25" t="n"/>
      <c r="H20" s="25" t="n"/>
      <c r="I20" s="8" t="n"/>
      <c r="J20" s="8" t="n"/>
      <c r="K20" s="28">
        <f>IF(COUNTA(A20:J20)=0,"",IF(COUNTBLANK(A20:J20)&gt;0,"",IFERROR(D20*E20*F20*G20*H20,"")))</f>
        <v/>
      </c>
    </row>
    <row r="21">
      <c r="A21" s="24" t="n"/>
      <c r="B21" s="8" t="n"/>
      <c r="C21" s="8" t="n"/>
      <c r="D21" s="34" t="n"/>
      <c r="E21" s="22" t="n"/>
      <c r="F21" s="22" t="n"/>
      <c r="G21" s="25" t="n"/>
      <c r="H21" s="25" t="n"/>
      <c r="I21" s="8" t="n"/>
      <c r="J21" s="8" t="n"/>
      <c r="K21" s="30">
        <f>IF(COUNTA(A21:J21)=0,"",IF(COUNTBLANK(A21:J21)&gt;0,"",IFERROR(D21*E21*F21*G21*H21,"")))</f>
        <v/>
      </c>
    </row>
    <row r="22">
      <c r="A22" s="24" t="n"/>
      <c r="B22" s="8" t="n"/>
      <c r="C22" s="8" t="n"/>
      <c r="D22" s="34" t="n"/>
      <c r="E22" s="22" t="n"/>
      <c r="F22" s="22" t="n"/>
      <c r="G22" s="25" t="n"/>
      <c r="H22" s="25" t="n"/>
      <c r="I22" s="8" t="n"/>
      <c r="J22" s="8" t="n"/>
      <c r="K22" s="28">
        <f>IF(COUNTA(A22:J22)=0,"",IF(COUNTBLANK(A22:J22)&gt;0,"",IFERROR(D22*E22*F22*G22*H22,"")))</f>
        <v/>
      </c>
    </row>
    <row r="23">
      <c r="A23" s="24" t="n"/>
      <c r="B23" s="8" t="n"/>
      <c r="C23" s="8" t="n"/>
      <c r="D23" s="34" t="n"/>
      <c r="E23" s="22" t="n"/>
      <c r="F23" s="22" t="n"/>
      <c r="G23" s="25" t="n"/>
      <c r="H23" s="25" t="n"/>
      <c r="I23" s="8" t="n"/>
      <c r="J23" s="8" t="n"/>
      <c r="K23" s="30">
        <f>IF(COUNTA(A23:J23)=0,"",IF(COUNTBLANK(A23:J23)&gt;0,"",IFERROR(D23*E23*F23*G23*H23,"")))</f>
        <v/>
      </c>
    </row>
    <row r="24">
      <c r="A24" s="24" t="n"/>
      <c r="B24" s="8" t="n"/>
      <c r="C24" s="8" t="n"/>
      <c r="D24" s="34" t="n"/>
      <c r="E24" s="22" t="n"/>
      <c r="F24" s="22" t="n"/>
      <c r="G24" s="25" t="n"/>
      <c r="H24" s="25" t="n"/>
      <c r="I24" s="8" t="n"/>
      <c r="J24" s="8" t="n"/>
      <c r="K24" s="28">
        <f>IF(COUNTA(A24:J24)=0,"",IF(COUNTBLANK(A24:J24)&gt;0,"",IFERROR(D24*E24*F24*G24*H24,"")))</f>
        <v/>
      </c>
    </row>
    <row r="25">
      <c r="A25" s="24" t="n"/>
      <c r="B25" s="8" t="n"/>
      <c r="C25" s="8" t="n"/>
      <c r="D25" s="34" t="n"/>
      <c r="E25" s="22" t="n"/>
      <c r="F25" s="22" t="n"/>
      <c r="G25" s="25" t="n"/>
      <c r="H25" s="25" t="n"/>
      <c r="I25" s="8" t="n"/>
      <c r="J25" s="8" t="n"/>
      <c r="K25" s="30">
        <f>IF(COUNTA(A25:J25)=0,"",IF(COUNTBLANK(A25:J25)&gt;0,"",IFERROR(D25*E25*F25*G25*H25,"")))</f>
        <v/>
      </c>
    </row>
    <row r="26">
      <c r="A26" s="24" t="n"/>
      <c r="B26" s="8" t="n"/>
      <c r="C26" s="8" t="n"/>
      <c r="D26" s="34" t="n"/>
      <c r="E26" s="22" t="n"/>
      <c r="F26" s="22" t="n"/>
      <c r="G26" s="25" t="n"/>
      <c r="H26" s="25" t="n"/>
      <c r="I26" s="8" t="n"/>
      <c r="J26" s="8" t="n"/>
      <c r="K26" s="28">
        <f>IF(COUNTA(A26:J26)=0,"",IF(COUNTBLANK(A26:J26)&gt;0,"",IFERROR(D26*E26*F26*G26*H26,"")))</f>
        <v/>
      </c>
    </row>
    <row r="27">
      <c r="A27" s="24" t="n"/>
      <c r="B27" s="8" t="n"/>
      <c r="C27" s="8" t="n"/>
      <c r="D27" s="34" t="n"/>
      <c r="E27" s="22" t="n"/>
      <c r="F27" s="22" t="n"/>
      <c r="G27" s="25" t="n"/>
      <c r="H27" s="25" t="n"/>
      <c r="I27" s="8" t="n"/>
      <c r="J27" s="8" t="n"/>
      <c r="K27" s="30">
        <f>IF(COUNTA(A27:J27)=0,"",IF(COUNTBLANK(A27:J27)&gt;0,"",IFERROR(D27*E27*F27*G27*H27,"")))</f>
        <v/>
      </c>
    </row>
    <row r="28">
      <c r="A28" s="24" t="n"/>
      <c r="B28" s="8" t="n"/>
      <c r="C28" s="8" t="n"/>
      <c r="D28" s="34" t="n"/>
      <c r="E28" s="22" t="n"/>
      <c r="F28" s="22" t="n"/>
      <c r="G28" s="25" t="n"/>
      <c r="H28" s="25" t="n"/>
      <c r="I28" s="8" t="n"/>
      <c r="J28" s="8" t="n"/>
      <c r="K28" s="28">
        <f>IF(COUNTA(A28:J28)=0,"",IF(COUNTBLANK(A28:J28)&gt;0,"",IFERROR(D28*E28*F28*G28*H28,"")))</f>
        <v/>
      </c>
    </row>
    <row r="29">
      <c r="A29" s="24" t="n"/>
      <c r="B29" s="8" t="n"/>
      <c r="C29" s="8" t="n"/>
      <c r="D29" s="34" t="n"/>
      <c r="E29" s="22" t="n"/>
      <c r="F29" s="22" t="n"/>
      <c r="G29" s="25" t="n"/>
      <c r="H29" s="25" t="n"/>
      <c r="I29" s="8" t="n"/>
      <c r="J29" s="8" t="n"/>
      <c r="K29" s="30">
        <f>IF(COUNTA(A29:J29)=0,"",IF(COUNTBLANK(A29:J29)&gt;0,"",IFERROR(D29*E29*F29*G29*H29,"")))</f>
        <v/>
      </c>
    </row>
    <row r="30">
      <c r="A30" s="24" t="n"/>
      <c r="B30" s="8" t="n"/>
      <c r="C30" s="8" t="n"/>
      <c r="D30" s="34" t="n"/>
      <c r="E30" s="22" t="n"/>
      <c r="F30" s="22" t="n"/>
      <c r="G30" s="25" t="n"/>
      <c r="H30" s="25" t="n"/>
      <c r="I30" s="8" t="n"/>
      <c r="J30" s="8" t="n"/>
      <c r="K30" s="28">
        <f>IF(COUNTA(A30:J30)=0,"",IF(COUNTBLANK(A30:J30)&gt;0,"",IFERROR(D30*E30*F30*G30*H30,"")))</f>
        <v/>
      </c>
    </row>
    <row r="31">
      <c r="A31" s="24" t="n"/>
      <c r="B31" s="8" t="n"/>
      <c r="C31" s="8" t="n"/>
      <c r="D31" s="34" t="n"/>
      <c r="E31" s="22" t="n"/>
      <c r="F31" s="22" t="n"/>
      <c r="G31" s="25" t="n"/>
      <c r="H31" s="25" t="n"/>
      <c r="I31" s="8" t="n"/>
      <c r="J31" s="8" t="n"/>
      <c r="K31" s="30">
        <f>IF(COUNTA(A31:J31)=0,"",IF(COUNTBLANK(A31:J31)&gt;0,"",IFERROR(D31*E31*F31*G31*H31,"")))</f>
        <v/>
      </c>
    </row>
    <row r="32">
      <c r="A32" s="24" t="n"/>
      <c r="B32" s="8" t="n"/>
      <c r="C32" s="8" t="n"/>
      <c r="D32" s="34" t="n"/>
      <c r="E32" s="22" t="n"/>
      <c r="F32" s="22" t="n"/>
      <c r="G32" s="25" t="n"/>
      <c r="H32" s="25" t="n"/>
      <c r="I32" s="8" t="n"/>
      <c r="J32" s="8" t="n"/>
      <c r="K32" s="28">
        <f>IF(COUNTA(A32:J32)=0,"",IF(COUNTBLANK(A32:J32)&gt;0,"",IFERROR(D32*E32*F32*G32*H32,"")))</f>
        <v/>
      </c>
    </row>
    <row r="33">
      <c r="A33" s="24" t="n"/>
      <c r="B33" s="8" t="n"/>
      <c r="C33" s="8" t="n"/>
      <c r="D33" s="34" t="n"/>
      <c r="E33" s="22" t="n"/>
      <c r="F33" s="22" t="n"/>
      <c r="G33" s="25" t="n"/>
      <c r="H33" s="25" t="n"/>
      <c r="I33" s="8" t="n"/>
      <c r="J33" s="8" t="n"/>
      <c r="K33" s="30">
        <f>IF(COUNTA(A33:J33)=0,"",IF(COUNTBLANK(A33:J33)&gt;0,"",IFERROR(D33*E33*F33*G33*H33,"")))</f>
        <v/>
      </c>
    </row>
    <row r="34">
      <c r="A34" s="24" t="n"/>
      <c r="B34" s="8" t="n"/>
      <c r="C34" s="8" t="n"/>
      <c r="D34" s="34" t="n"/>
      <c r="E34" s="22" t="n"/>
      <c r="F34" s="22" t="n"/>
      <c r="G34" s="25" t="n"/>
      <c r="H34" s="25" t="n"/>
      <c r="I34" s="8" t="n"/>
      <c r="J34" s="8" t="n"/>
      <c r="K34" s="28">
        <f>IF(COUNTA(A34:J34)=0,"",IF(COUNTBLANK(A34:J34)&gt;0,"",IFERROR(D34*E34*F34*G34*H34,"")))</f>
        <v/>
      </c>
    </row>
    <row r="35">
      <c r="A35" s="24" t="n"/>
      <c r="B35" s="8" t="n"/>
      <c r="C35" s="8" t="n"/>
      <c r="D35" s="34" t="n"/>
      <c r="E35" s="22" t="n"/>
      <c r="F35" s="22" t="n"/>
      <c r="G35" s="25" t="n"/>
      <c r="H35" s="25" t="n"/>
      <c r="I35" s="8" t="n"/>
      <c r="J35" s="8" t="n"/>
      <c r="K35" s="30">
        <f>IF(COUNTA(A35:J35)=0,"",IF(COUNTBLANK(A35:J35)&gt;0,"",IFERROR(D35*E35*F35*G35*H35,"")))</f>
        <v/>
      </c>
    </row>
    <row r="36">
      <c r="A36" s="24" t="n"/>
      <c r="B36" s="8" t="n"/>
      <c r="C36" s="8" t="n"/>
      <c r="D36" s="34" t="n"/>
      <c r="E36" s="22" t="n"/>
      <c r="F36" s="22" t="n"/>
      <c r="G36" s="25" t="n"/>
      <c r="H36" s="25" t="n"/>
      <c r="I36" s="8" t="n"/>
      <c r="J36" s="8" t="n"/>
      <c r="K36" s="28">
        <f>IF(COUNTA(A36:J36)=0,"",IF(COUNTBLANK(A36:J36)&gt;0,"",IFERROR(D36*E36*F36*G36*H36,"")))</f>
        <v/>
      </c>
    </row>
    <row r="37">
      <c r="A37" s="24" t="n"/>
      <c r="B37" s="8" t="n"/>
      <c r="C37" s="8" t="n"/>
      <c r="D37" s="34" t="n"/>
      <c r="E37" s="22" t="n"/>
      <c r="F37" s="22" t="n"/>
      <c r="G37" s="25" t="n"/>
      <c r="H37" s="25" t="n"/>
      <c r="I37" s="8" t="n"/>
      <c r="J37" s="8" t="n"/>
      <c r="K37" s="30">
        <f>IF(COUNTA(A37:J37)=0,"",IF(COUNTBLANK(A37:J37)&gt;0,"",IFERROR(D37*E37*F37*G37*H37,"")))</f>
        <v/>
      </c>
    </row>
    <row r="38">
      <c r="A38" s="24" t="n"/>
      <c r="B38" s="8" t="n"/>
      <c r="C38" s="8" t="n"/>
      <c r="D38" s="34" t="n"/>
      <c r="E38" s="22" t="n"/>
      <c r="F38" s="22" t="n"/>
      <c r="G38" s="25" t="n"/>
      <c r="H38" s="25" t="n"/>
      <c r="I38" s="8" t="n"/>
      <c r="J38" s="8" t="n"/>
      <c r="K38" s="28">
        <f>IF(COUNTA(A38:J38)=0,"",IF(COUNTBLANK(A38:J38)&gt;0,"",IFERROR(D38*E38*F38*G38*H38,"")))</f>
        <v/>
      </c>
    </row>
    <row r="39">
      <c r="A39" s="24" t="n"/>
      <c r="B39" s="8" t="n"/>
      <c r="C39" s="8" t="n"/>
      <c r="D39" s="34" t="n"/>
      <c r="E39" s="22" t="n"/>
      <c r="F39" s="22" t="n"/>
      <c r="G39" s="25" t="n"/>
      <c r="H39" s="25" t="n"/>
      <c r="I39" s="8" t="n"/>
      <c r="J39" s="8" t="n"/>
      <c r="K39" s="30">
        <f>IF(COUNTA(A39:J39)=0,"",IF(COUNTBLANK(A39:J39)&gt;0,"",IFERROR(D39*E39*F39*G39*H39,"")))</f>
        <v/>
      </c>
    </row>
    <row r="40">
      <c r="A40" s="24" t="n"/>
      <c r="B40" s="8" t="n"/>
      <c r="C40" s="8" t="n"/>
      <c r="D40" s="34" t="n"/>
      <c r="E40" s="22" t="n"/>
      <c r="F40" s="22" t="n"/>
      <c r="G40" s="25" t="n"/>
      <c r="H40" s="25" t="n"/>
      <c r="I40" s="8" t="n"/>
      <c r="J40" s="8" t="n"/>
      <c r="K40" s="28">
        <f>IF(COUNTA(A40:J40)=0,"",IF(COUNTBLANK(A40:J40)&gt;0,"",IFERROR(D40*E40*F40*G40*H40,"")))</f>
        <v/>
      </c>
    </row>
    <row r="41">
      <c r="A41" s="24" t="n"/>
      <c r="B41" s="8" t="n"/>
      <c r="C41" s="8" t="n"/>
      <c r="D41" s="34" t="n"/>
      <c r="E41" s="22" t="n"/>
      <c r="F41" s="22" t="n"/>
      <c r="G41" s="25" t="n"/>
      <c r="H41" s="25" t="n"/>
      <c r="I41" s="8" t="n"/>
      <c r="J41" s="8" t="n"/>
      <c r="K41" s="30">
        <f>IF(COUNTA(A41:J41)=0,"",IF(COUNTBLANK(A41:J41)&gt;0,"",IFERROR(D41*E41*F41*G41*H41,"")))</f>
        <v/>
      </c>
    </row>
    <row r="42">
      <c r="A42" s="24" t="n"/>
      <c r="B42" s="8" t="n"/>
      <c r="C42" s="8" t="n"/>
      <c r="D42" s="34" t="n"/>
      <c r="E42" s="22" t="n"/>
      <c r="F42" s="22" t="n"/>
      <c r="G42" s="25" t="n"/>
      <c r="H42" s="25" t="n"/>
      <c r="I42" s="8" t="n"/>
      <c r="J42" s="8" t="n"/>
      <c r="K42" s="28">
        <f>IF(COUNTA(A42:J42)=0,"",IF(COUNTBLANK(A42:J42)&gt;0,"",IFERROR(D42*E42*F42*G42*H42,"")))</f>
        <v/>
      </c>
    </row>
    <row r="43">
      <c r="A43" s="24" t="n"/>
      <c r="B43" s="8" t="n"/>
      <c r="C43" s="8" t="n"/>
      <c r="D43" s="34" t="n"/>
      <c r="E43" s="22" t="n"/>
      <c r="F43" s="22" t="n"/>
      <c r="G43" s="25" t="n"/>
      <c r="H43" s="25" t="n"/>
      <c r="I43" s="8" t="n"/>
      <c r="J43" s="8" t="n"/>
      <c r="K43" s="30">
        <f>IF(COUNTA(A43:J43)=0,"",IF(COUNTBLANK(A43:J43)&gt;0,"",IFERROR(D43*E43*F43*G43*H43,"")))</f>
        <v/>
      </c>
    </row>
    <row r="44">
      <c r="A44" s="24" t="n"/>
      <c r="B44" s="8" t="n"/>
      <c r="C44" s="8" t="n"/>
      <c r="D44" s="34" t="n"/>
      <c r="E44" s="22" t="n"/>
      <c r="F44" s="22" t="n"/>
      <c r="G44" s="25" t="n"/>
      <c r="H44" s="25" t="n"/>
      <c r="I44" s="8" t="n"/>
      <c r="J44" s="8" t="n"/>
      <c r="K44" s="28">
        <f>IF(COUNTA(A44:J44)=0,"",IF(COUNTBLANK(A44:J44)&gt;0,"",IFERROR(D44*E44*F44*G44*H44,"")))</f>
        <v/>
      </c>
    </row>
    <row r="45">
      <c r="A45" s="24" t="n"/>
      <c r="B45" s="8" t="n"/>
      <c r="C45" s="8" t="n"/>
      <c r="D45" s="34" t="n"/>
      <c r="E45" s="22" t="n"/>
      <c r="F45" s="22" t="n"/>
      <c r="G45" s="25" t="n"/>
      <c r="H45" s="25" t="n"/>
      <c r="I45" s="8" t="n"/>
      <c r="J45" s="8" t="n"/>
      <c r="K45" s="30">
        <f>IF(COUNTA(A45:J45)=0,"",IF(COUNTBLANK(A45:J45)&gt;0,"",IFERROR(D45*E45*F45*G45*H45,"")))</f>
        <v/>
      </c>
    </row>
    <row r="46">
      <c r="A46" s="24" t="n"/>
      <c r="B46" s="8" t="n"/>
      <c r="C46" s="8" t="n"/>
      <c r="D46" s="34" t="n"/>
      <c r="E46" s="22" t="n"/>
      <c r="F46" s="22" t="n"/>
      <c r="G46" s="25" t="n"/>
      <c r="H46" s="25" t="n"/>
      <c r="I46" s="8" t="n"/>
      <c r="J46" s="8" t="n"/>
      <c r="K46" s="28">
        <f>IF(COUNTA(A46:J46)=0,"",IF(COUNTBLANK(A46:J46)&gt;0,"",IFERROR(D46*E46*F46*G46*H46,"")))</f>
        <v/>
      </c>
    </row>
    <row r="47">
      <c r="A47" s="24" t="n"/>
      <c r="B47" s="8" t="n"/>
      <c r="C47" s="8" t="n"/>
      <c r="D47" s="34" t="n"/>
      <c r="E47" s="22" t="n"/>
      <c r="F47" s="22" t="n"/>
      <c r="G47" s="25" t="n"/>
      <c r="H47" s="25" t="n"/>
      <c r="I47" s="8" t="n"/>
      <c r="J47" s="8" t="n"/>
      <c r="K47" s="30">
        <f>IF(COUNTA(A47:J47)=0,"",IF(COUNTBLANK(A47:J47)&gt;0,"",IFERROR(D47*E47*F47*G47*H47,"")))</f>
        <v/>
      </c>
    </row>
    <row r="48">
      <c r="A48" s="24" t="n"/>
      <c r="B48" s="8" t="n"/>
      <c r="C48" s="8" t="n"/>
      <c r="D48" s="34" t="n"/>
      <c r="E48" s="22" t="n"/>
      <c r="F48" s="22" t="n"/>
      <c r="G48" s="25" t="n"/>
      <c r="H48" s="25" t="n"/>
      <c r="I48" s="8" t="n"/>
      <c r="J48" s="8" t="n"/>
      <c r="K48" s="28">
        <f>IF(COUNTA(A48:J48)=0,"",IF(COUNTBLANK(A48:J48)&gt;0,"",IFERROR(D48*E48*F48*G48*H48,"")))</f>
        <v/>
      </c>
    </row>
    <row r="49">
      <c r="A49" s="24" t="n"/>
      <c r="B49" s="8" t="n"/>
      <c r="C49" s="8" t="n"/>
      <c r="D49" s="34" t="n"/>
      <c r="E49" s="22" t="n"/>
      <c r="F49" s="22" t="n"/>
      <c r="G49" s="25" t="n"/>
      <c r="H49" s="25" t="n"/>
      <c r="I49" s="8" t="n"/>
      <c r="J49" s="8" t="n"/>
      <c r="K49" s="30">
        <f>IF(COUNTA(A49:J49)=0,"",IF(COUNTBLANK(A49:J49)&gt;0,"",IFERROR(D49*E49*F49*G49*H49,"")))</f>
        <v/>
      </c>
    </row>
    <row r="50">
      <c r="A50" s="24" t="n"/>
      <c r="B50" s="8" t="n"/>
      <c r="C50" s="8" t="n"/>
      <c r="D50" s="34" t="n"/>
      <c r="E50" s="22" t="n"/>
      <c r="F50" s="22" t="n"/>
      <c r="G50" s="25" t="n"/>
      <c r="H50" s="25" t="n"/>
      <c r="I50" s="8" t="n"/>
      <c r="J50" s="8" t="n"/>
      <c r="K50" s="28">
        <f>IF(COUNTA(A50:J50)=0,"",IF(COUNTBLANK(A50:J50)&gt;0,"",IFERROR(D50*E50*F50*G50*H50,"")))</f>
        <v/>
      </c>
    </row>
    <row r="51">
      <c r="A51" s="24" t="n"/>
      <c r="B51" s="8" t="n"/>
      <c r="C51" s="8" t="n"/>
      <c r="D51" s="34" t="n"/>
      <c r="E51" s="22" t="n"/>
      <c r="F51" s="22" t="n"/>
      <c r="G51" s="25" t="n"/>
      <c r="H51" s="25" t="n"/>
      <c r="I51" s="8" t="n"/>
      <c r="J51" s="8" t="n"/>
      <c r="K51" s="30">
        <f>IF(COUNTA(A51:J51)=0,"",IF(COUNTBLANK(A51:J51)&gt;0,"",IFERROR(D51*E51*F51*G51*H51,"")))</f>
        <v/>
      </c>
    </row>
    <row r="52">
      <c r="A52" s="24" t="n"/>
      <c r="B52" s="8" t="n"/>
      <c r="C52" s="8" t="n"/>
      <c r="D52" s="34" t="n"/>
      <c r="E52" s="22" t="n"/>
      <c r="F52" s="22" t="n"/>
      <c r="G52" s="25" t="n"/>
      <c r="H52" s="25" t="n"/>
      <c r="I52" s="8" t="n"/>
      <c r="J52" s="8" t="n"/>
      <c r="K52" s="28">
        <f>IF(COUNTA(A52:J52)=0,"",IF(COUNTBLANK(A52:J52)&gt;0,"",IFERROR(D52*E52*F52*G52*H52,"")))</f>
        <v/>
      </c>
    </row>
    <row r="53">
      <c r="A53" s="24" t="n"/>
      <c r="B53" s="8" t="n"/>
      <c r="C53" s="8" t="n"/>
      <c r="D53" s="34" t="n"/>
      <c r="E53" s="22" t="n"/>
      <c r="F53" s="22" t="n"/>
      <c r="G53" s="25" t="n"/>
      <c r="H53" s="25" t="n"/>
      <c r="I53" s="8" t="n"/>
      <c r="J53" s="8" t="n"/>
      <c r="K53" s="30">
        <f>IF(COUNTA(A53:J53)=0,"",IF(COUNTBLANK(A53:J53)&gt;0,"",IFERROR(D53*E53*F53*G53*H53,"")))</f>
        <v/>
      </c>
    </row>
    <row r="54">
      <c r="A54" s="24" t="n"/>
      <c r="B54" s="8" t="n"/>
      <c r="C54" s="8" t="n"/>
      <c r="D54" s="34" t="n"/>
      <c r="E54" s="22" t="n"/>
      <c r="F54" s="22" t="n"/>
      <c r="G54" s="25" t="n"/>
      <c r="H54" s="25" t="n"/>
      <c r="I54" s="8" t="n"/>
      <c r="J54" s="8" t="n"/>
      <c r="K54" s="28">
        <f>IF(COUNTA(A54:J54)=0,"",IF(COUNTBLANK(A54:J54)&gt;0,"",IFERROR(D54*E54*F54*G54*H54,"")))</f>
        <v/>
      </c>
    </row>
    <row r="55">
      <c r="A55" s="24" t="n"/>
      <c r="B55" s="8" t="n"/>
      <c r="C55" s="8" t="n"/>
      <c r="D55" s="34" t="n"/>
      <c r="E55" s="22" t="n"/>
      <c r="F55" s="22" t="n"/>
      <c r="G55" s="25" t="n"/>
      <c r="H55" s="25" t="n"/>
      <c r="I55" s="8" t="n"/>
      <c r="J55" s="8" t="n"/>
      <c r="K55" s="30">
        <f>IF(COUNTA(A55:J55)=0,"",IF(COUNTBLANK(A55:J55)&gt;0,"",IFERROR(D55*E55*F55*G55*H55,"")))</f>
        <v/>
      </c>
    </row>
    <row r="56">
      <c r="A56" s="24" t="n"/>
      <c r="B56" s="8" t="n"/>
      <c r="C56" s="8" t="n"/>
      <c r="D56" s="34" t="n"/>
      <c r="E56" s="22" t="n"/>
      <c r="F56" s="22" t="n"/>
      <c r="G56" s="25" t="n"/>
      <c r="H56" s="25" t="n"/>
      <c r="I56" s="8" t="n"/>
      <c r="J56" s="8" t="n"/>
      <c r="K56" s="28">
        <f>IF(COUNTA(A56:J56)=0,"",IF(COUNTBLANK(A56:J56)&gt;0,"",IFERROR(D56*E56*F56*G56*H56,"")))</f>
        <v/>
      </c>
    </row>
    <row r="57">
      <c r="A57" s="24" t="n"/>
      <c r="B57" s="8" t="n"/>
      <c r="C57" s="8" t="n"/>
      <c r="D57" s="34" t="n"/>
      <c r="E57" s="22" t="n"/>
      <c r="F57" s="22" t="n"/>
      <c r="G57" s="25" t="n"/>
      <c r="H57" s="25" t="n"/>
      <c r="I57" s="8" t="n"/>
      <c r="J57" s="8" t="n"/>
      <c r="K57" s="30">
        <f>IF(COUNTA(A57:J57)=0,"",IF(COUNTBLANK(A57:J57)&gt;0,"",IFERROR(D57*E57*F57*G57*H57,"")))</f>
        <v/>
      </c>
    </row>
    <row r="58">
      <c r="A58" s="24" t="n"/>
      <c r="B58" s="8" t="n"/>
      <c r="C58" s="8" t="n"/>
      <c r="D58" s="34" t="n"/>
      <c r="E58" s="22" t="n"/>
      <c r="F58" s="22" t="n"/>
      <c r="G58" s="25" t="n"/>
      <c r="H58" s="25" t="n"/>
      <c r="I58" s="8" t="n"/>
      <c r="J58" s="8" t="n"/>
      <c r="K58" s="28">
        <f>IF(COUNTA(A58:J58)=0,"",IF(COUNTBLANK(A58:J58)&gt;0,"",IFERROR(D58*E58*F58*G58*H58,"")))</f>
        <v/>
      </c>
    </row>
    <row r="59">
      <c r="A59" s="24" t="n"/>
      <c r="B59" s="8" t="n"/>
      <c r="C59" s="8" t="n"/>
      <c r="D59" s="34" t="n"/>
      <c r="E59" s="22" t="n"/>
      <c r="F59" s="22" t="n"/>
      <c r="G59" s="25" t="n"/>
      <c r="H59" s="25" t="n"/>
      <c r="I59" s="8" t="n"/>
      <c r="J59" s="8" t="n"/>
      <c r="K59" s="30">
        <f>IF(COUNTA(A59:J59)=0,"",IF(COUNTBLANK(A59:J59)&gt;0,"",IFERROR(D59*E59*F59*G59*H59,"")))</f>
        <v/>
      </c>
    </row>
    <row r="60">
      <c r="A60" s="24" t="n"/>
      <c r="B60" s="8" t="n"/>
      <c r="C60" s="8" t="n"/>
      <c r="D60" s="34" t="n"/>
      <c r="E60" s="22" t="n"/>
      <c r="F60" s="22" t="n"/>
      <c r="G60" s="25" t="n"/>
      <c r="H60" s="25" t="n"/>
      <c r="I60" s="8" t="n"/>
      <c r="J60" s="8" t="n"/>
      <c r="K60" s="28">
        <f>IF(COUNTA(A60:J60)=0,"",IF(COUNTBLANK(A60:J60)&gt;0,"",IFERROR(D60*E60*F60*G60*H60,"")))</f>
        <v/>
      </c>
    </row>
    <row r="61">
      <c r="A61" s="24" t="n"/>
      <c r="B61" s="8" t="n"/>
      <c r="C61" s="8" t="n"/>
      <c r="D61" s="34" t="n"/>
      <c r="E61" s="22" t="n"/>
      <c r="F61" s="22" t="n"/>
      <c r="G61" s="25" t="n"/>
      <c r="H61" s="25" t="n"/>
      <c r="I61" s="8" t="n"/>
      <c r="J61" s="8" t="n"/>
      <c r="K61" s="30">
        <f>IF(COUNTA(A61:J61)=0,"",IF(COUNTBLANK(A61:J61)&gt;0,"",IFERROR(D61*E61*F61*G61*H61,"")))</f>
        <v/>
      </c>
    </row>
    <row r="62">
      <c r="A62" s="24" t="n"/>
      <c r="B62" s="8" t="n"/>
      <c r="C62" s="8" t="n"/>
      <c r="D62" s="34" t="n"/>
      <c r="E62" s="22" t="n"/>
      <c r="F62" s="22" t="n"/>
      <c r="G62" s="25" t="n"/>
      <c r="H62" s="25" t="n"/>
      <c r="I62" s="8" t="n"/>
      <c r="J62" s="8" t="n"/>
      <c r="K62" s="28">
        <f>IF(COUNTA(A62:J62)=0,"",IF(COUNTBLANK(A62:J62)&gt;0,"",IFERROR(D62*E62*F62*G62*H62,"")))</f>
        <v/>
      </c>
    </row>
    <row r="63">
      <c r="A63" s="24" t="n"/>
      <c r="B63" s="8" t="n"/>
      <c r="C63" s="8" t="n"/>
      <c r="D63" s="34" t="n"/>
      <c r="E63" s="22" t="n"/>
      <c r="F63" s="22" t="n"/>
      <c r="G63" s="25" t="n"/>
      <c r="H63" s="25" t="n"/>
      <c r="I63" s="8" t="n"/>
      <c r="J63" s="8" t="n"/>
      <c r="K63" s="30">
        <f>IF(COUNTA(A63:J63)=0,"",IF(COUNTBLANK(A63:J63)&gt;0,"",IFERROR(D63*E63*F63*G63*H63,"")))</f>
        <v/>
      </c>
    </row>
    <row r="64">
      <c r="A64" s="24" t="n"/>
      <c r="B64" s="8" t="n"/>
      <c r="C64" s="8" t="n"/>
      <c r="D64" s="34" t="n"/>
      <c r="E64" s="22" t="n"/>
      <c r="F64" s="22" t="n"/>
      <c r="G64" s="25" t="n"/>
      <c r="H64" s="25" t="n"/>
      <c r="I64" s="8" t="n"/>
      <c r="J64" s="8" t="n"/>
      <c r="K64" s="28">
        <f>IF(COUNTA(A64:J64)=0,"",IF(COUNTBLANK(A64:J64)&gt;0,"",IFERROR(D64*E64*F64*G64*H64,"")))</f>
        <v/>
      </c>
    </row>
    <row r="65">
      <c r="A65" s="24" t="n"/>
      <c r="B65" s="8" t="n"/>
      <c r="C65" s="8" t="n"/>
      <c r="D65" s="34" t="n"/>
      <c r="E65" s="22" t="n"/>
      <c r="F65" s="22" t="n"/>
      <c r="G65" s="25" t="n"/>
      <c r="H65" s="25" t="n"/>
      <c r="I65" s="8" t="n"/>
      <c r="J65" s="8" t="n"/>
      <c r="K65" s="30">
        <f>IF(COUNTA(A65:J65)=0,"",IF(COUNTBLANK(A65:J65)&gt;0,"",IFERROR(D65*E65*F65*G65*H65,"")))</f>
        <v/>
      </c>
    </row>
    <row r="66">
      <c r="A66" s="24" t="n"/>
      <c r="B66" s="8" t="n"/>
      <c r="C66" s="8" t="n"/>
      <c r="D66" s="34" t="n"/>
      <c r="E66" s="22" t="n"/>
      <c r="F66" s="22" t="n"/>
      <c r="G66" s="25" t="n"/>
      <c r="H66" s="25" t="n"/>
      <c r="I66" s="8" t="n"/>
      <c r="J66" s="8" t="n"/>
      <c r="K66" s="28">
        <f>IF(COUNTA(A66:J66)=0,"",IF(COUNTBLANK(A66:J66)&gt;0,"",IFERROR(D66*E66*F66*G66*H66,"")))</f>
        <v/>
      </c>
    </row>
    <row r="67">
      <c r="A67" s="24" t="n"/>
      <c r="B67" s="8" t="n"/>
      <c r="C67" s="8" t="n"/>
      <c r="D67" s="34" t="n"/>
      <c r="E67" s="22" t="n"/>
      <c r="F67" s="22" t="n"/>
      <c r="G67" s="25" t="n"/>
      <c r="H67" s="25" t="n"/>
      <c r="I67" s="8" t="n"/>
      <c r="J67" s="8" t="n"/>
      <c r="K67" s="30">
        <f>IF(COUNTA(A67:J67)=0,"",IF(COUNTBLANK(A67:J67)&gt;0,"",IFERROR(D67*E67*F67*G67*H67,"")))</f>
        <v/>
      </c>
    </row>
    <row r="68">
      <c r="A68" s="24" t="n"/>
      <c r="B68" s="8" t="n"/>
      <c r="C68" s="8" t="n"/>
      <c r="D68" s="34" t="n"/>
      <c r="E68" s="22" t="n"/>
      <c r="F68" s="22" t="n"/>
      <c r="G68" s="25" t="n"/>
      <c r="H68" s="25" t="n"/>
      <c r="I68" s="8" t="n"/>
      <c r="J68" s="8" t="n"/>
      <c r="K68" s="28">
        <f>IF(COUNTA(A68:J68)=0,"",IF(COUNTBLANK(A68:J68)&gt;0,"",IFERROR(D68*E68*F68*G68*H68,"")))</f>
        <v/>
      </c>
    </row>
    <row r="69">
      <c r="A69" s="24" t="n"/>
      <c r="B69" s="8" t="n"/>
      <c r="C69" s="8" t="n"/>
      <c r="D69" s="34" t="n"/>
      <c r="E69" s="22" t="n"/>
      <c r="F69" s="22" t="n"/>
      <c r="G69" s="25" t="n"/>
      <c r="H69" s="25" t="n"/>
      <c r="I69" s="8" t="n"/>
      <c r="J69" s="8" t="n"/>
      <c r="K69" s="30">
        <f>IF(COUNTA(A69:J69)=0,"",IF(COUNTBLANK(A69:J69)&gt;0,"",IFERROR(D69*E69*F69*G69*H69,"")))</f>
        <v/>
      </c>
    </row>
    <row r="70">
      <c r="A70" s="24" t="n"/>
      <c r="B70" s="8" t="n"/>
      <c r="C70" s="8" t="n"/>
      <c r="D70" s="34" t="n"/>
      <c r="E70" s="22" t="n"/>
      <c r="F70" s="22" t="n"/>
      <c r="G70" s="25" t="n"/>
      <c r="H70" s="25" t="n"/>
      <c r="I70" s="8" t="n"/>
      <c r="J70" s="8" t="n"/>
      <c r="K70" s="28">
        <f>IF(COUNTA(A70:J70)=0,"",IF(COUNTBLANK(A70:J70)&gt;0,"",IFERROR(D70*E70*F70*G70*H70,"")))</f>
        <v/>
      </c>
    </row>
    <row r="71">
      <c r="A71" s="24" t="n"/>
      <c r="B71" s="8" t="n"/>
      <c r="C71" s="8" t="n"/>
      <c r="D71" s="34" t="n"/>
      <c r="E71" s="22" t="n"/>
      <c r="F71" s="22" t="n"/>
      <c r="G71" s="25" t="n"/>
      <c r="H71" s="25" t="n"/>
      <c r="I71" s="8" t="n"/>
      <c r="J71" s="8" t="n"/>
      <c r="K71" s="30">
        <f>IF(COUNTA(A71:J71)=0,"",IF(COUNTBLANK(A71:J71)&gt;0,"",IFERROR(D71*E71*F71*G71*H71,"")))</f>
        <v/>
      </c>
    </row>
    <row r="72">
      <c r="A72" s="24" t="n"/>
      <c r="B72" s="8" t="n"/>
      <c r="C72" s="8" t="n"/>
      <c r="D72" s="34" t="n"/>
      <c r="E72" s="22" t="n"/>
      <c r="F72" s="22" t="n"/>
      <c r="G72" s="25" t="n"/>
      <c r="H72" s="25" t="n"/>
      <c r="I72" s="8" t="n"/>
      <c r="J72" s="8" t="n"/>
      <c r="K72" s="28">
        <f>IF(COUNTA(A72:J72)=0,"",IF(COUNTBLANK(A72:J72)&gt;0,"",IFERROR(D72*E72*F72*G72*H72,"")))</f>
        <v/>
      </c>
    </row>
    <row r="73">
      <c r="A73" s="24" t="n"/>
      <c r="B73" s="8" t="n"/>
      <c r="C73" s="8" t="n"/>
      <c r="D73" s="34" t="n"/>
      <c r="E73" s="22" t="n"/>
      <c r="F73" s="22" t="n"/>
      <c r="G73" s="25" t="n"/>
      <c r="H73" s="25" t="n"/>
      <c r="I73" s="8" t="n"/>
      <c r="J73" s="8" t="n"/>
      <c r="K73" s="30">
        <f>IF(COUNTA(A73:J73)=0,"",IF(COUNTBLANK(A73:J73)&gt;0,"",IFERROR(D73*E73*F73*G73*H73,"")))</f>
        <v/>
      </c>
    </row>
    <row r="74">
      <c r="A74" s="24" t="n"/>
      <c r="B74" s="8" t="n"/>
      <c r="C74" s="8" t="n"/>
      <c r="D74" s="34" t="n"/>
      <c r="E74" s="22" t="n"/>
      <c r="F74" s="22" t="n"/>
      <c r="G74" s="25" t="n"/>
      <c r="H74" s="25" t="n"/>
      <c r="I74" s="8" t="n"/>
      <c r="J74" s="8" t="n"/>
      <c r="K74" s="28">
        <f>IF(COUNTA(A74:J74)=0,"",IF(COUNTBLANK(A74:J74)&gt;0,"",IFERROR(D74*E74*F74*G74*H74,"")))</f>
        <v/>
      </c>
    </row>
    <row r="75">
      <c r="A75" s="24" t="n"/>
      <c r="B75" s="8" t="n"/>
      <c r="C75" s="8" t="n"/>
      <c r="D75" s="34" t="n"/>
      <c r="E75" s="22" t="n"/>
      <c r="F75" s="22" t="n"/>
      <c r="G75" s="25" t="n"/>
      <c r="H75" s="25" t="n"/>
      <c r="I75" s="8" t="n"/>
      <c r="J75" s="8" t="n"/>
      <c r="K75" s="30">
        <f>IF(COUNTA(A75:J75)=0,"",IF(COUNTBLANK(A75:J75)&gt;0,"",IFERROR(D75*E75*F75*G75*H75,"")))</f>
        <v/>
      </c>
    </row>
    <row r="76">
      <c r="A76" s="24" t="n"/>
      <c r="B76" s="8" t="n"/>
      <c r="C76" s="8" t="n"/>
      <c r="D76" s="34" t="n"/>
      <c r="E76" s="22" t="n"/>
      <c r="F76" s="22" t="n"/>
      <c r="G76" s="25" t="n"/>
      <c r="H76" s="25" t="n"/>
      <c r="I76" s="8" t="n"/>
      <c r="J76" s="8" t="n"/>
      <c r="K76" s="28">
        <f>IF(COUNTA(A76:J76)=0,"",IF(COUNTBLANK(A76:J76)&gt;0,"",IFERROR(D76*E76*F76*G76*H76,"")))</f>
        <v/>
      </c>
    </row>
    <row r="77">
      <c r="A77" s="24" t="n"/>
      <c r="B77" s="8" t="n"/>
      <c r="C77" s="8" t="n"/>
      <c r="D77" s="34" t="n"/>
      <c r="E77" s="22" t="n"/>
      <c r="F77" s="22" t="n"/>
      <c r="G77" s="25" t="n"/>
      <c r="H77" s="25" t="n"/>
      <c r="I77" s="8" t="n"/>
      <c r="J77" s="8" t="n"/>
      <c r="K77" s="30">
        <f>IF(COUNTA(A77:J77)=0,"",IF(COUNTBLANK(A77:J77)&gt;0,"",IFERROR(D77*E77*F77*G77*H77,"")))</f>
        <v/>
      </c>
    </row>
    <row r="78">
      <c r="A78" s="24" t="n"/>
      <c r="B78" s="8" t="n"/>
      <c r="C78" s="8" t="n"/>
      <c r="D78" s="34" t="n"/>
      <c r="E78" s="22" t="n"/>
      <c r="F78" s="22" t="n"/>
      <c r="G78" s="25" t="n"/>
      <c r="H78" s="25" t="n"/>
      <c r="I78" s="8" t="n"/>
      <c r="J78" s="8" t="n"/>
      <c r="K78" s="28">
        <f>IF(COUNTA(A78:J78)=0,"",IF(COUNTBLANK(A78:J78)&gt;0,"",IFERROR(D78*E78*F78*G78*H78,"")))</f>
        <v/>
      </c>
    </row>
    <row r="79">
      <c r="A79" s="24" t="n"/>
      <c r="B79" s="8" t="n"/>
      <c r="C79" s="8" t="n"/>
      <c r="D79" s="34" t="n"/>
      <c r="E79" s="22" t="n"/>
      <c r="F79" s="22" t="n"/>
      <c r="G79" s="25" t="n"/>
      <c r="H79" s="25" t="n"/>
      <c r="I79" s="8" t="n"/>
      <c r="J79" s="8" t="n"/>
      <c r="K79" s="30">
        <f>IF(COUNTA(A79:J79)=0,"",IF(COUNTBLANK(A79:J79)&gt;0,"",IFERROR(D79*E79*F79*G79*H79,"")))</f>
        <v/>
      </c>
    </row>
    <row r="80">
      <c r="A80" s="24" t="n"/>
      <c r="B80" s="8" t="n"/>
      <c r="C80" s="8" t="n"/>
      <c r="D80" s="34" t="n"/>
      <c r="E80" s="22" t="n"/>
      <c r="F80" s="22" t="n"/>
      <c r="G80" s="25" t="n"/>
      <c r="H80" s="25" t="n"/>
      <c r="I80" s="8" t="n"/>
      <c r="J80" s="8" t="n"/>
      <c r="K80" s="28">
        <f>IF(COUNTA(A80:J80)=0,"",IF(COUNTBLANK(A80:J80)&gt;0,"",IFERROR(D80*E80*F80*G80*H80,"")))</f>
        <v/>
      </c>
    </row>
    <row r="81">
      <c r="A81" s="24" t="n"/>
      <c r="B81" s="8" t="n"/>
      <c r="C81" s="8" t="n"/>
      <c r="D81" s="34" t="n"/>
      <c r="E81" s="22" t="n"/>
      <c r="F81" s="22" t="n"/>
      <c r="G81" s="25" t="n"/>
      <c r="H81" s="25" t="n"/>
      <c r="I81" s="8" t="n"/>
      <c r="J81" s="8" t="n"/>
      <c r="K81" s="30">
        <f>IF(COUNTA(A81:J81)=0,"",IF(COUNTBLANK(A81:J81)&gt;0,"",IFERROR(D81*E81*F81*G81*H81,"")))</f>
        <v/>
      </c>
    </row>
    <row r="82">
      <c r="A82" s="24" t="n"/>
      <c r="B82" s="8" t="n"/>
      <c r="C82" s="8" t="n"/>
      <c r="D82" s="34" t="n"/>
      <c r="E82" s="22" t="n"/>
      <c r="F82" s="22" t="n"/>
      <c r="G82" s="25" t="n"/>
      <c r="H82" s="25" t="n"/>
      <c r="I82" s="8" t="n"/>
      <c r="J82" s="8" t="n"/>
      <c r="K82" s="28">
        <f>IF(COUNTA(A82:J82)=0,"",IF(COUNTBLANK(A82:J82)&gt;0,"",IFERROR(D82*E82*F82*G82*H82,"")))</f>
        <v/>
      </c>
    </row>
    <row r="83">
      <c r="A83" s="24" t="n"/>
      <c r="B83" s="8" t="n"/>
      <c r="C83" s="8" t="n"/>
      <c r="D83" s="34" t="n"/>
      <c r="E83" s="22" t="n"/>
      <c r="F83" s="22" t="n"/>
      <c r="G83" s="25" t="n"/>
      <c r="H83" s="25" t="n"/>
      <c r="I83" s="8" t="n"/>
      <c r="J83" s="8" t="n"/>
      <c r="K83" s="30">
        <f>IF(COUNTA(A83:J83)=0,"",IF(COUNTBLANK(A83:J83)&gt;0,"",IFERROR(D83*E83*F83*G83*H83,"")))</f>
        <v/>
      </c>
    </row>
    <row r="84">
      <c r="A84" s="24" t="n"/>
      <c r="B84" s="8" t="n"/>
      <c r="C84" s="8" t="n"/>
      <c r="D84" s="34" t="n"/>
      <c r="E84" s="22" t="n"/>
      <c r="F84" s="22" t="n"/>
      <c r="G84" s="25" t="n"/>
      <c r="H84" s="25" t="n"/>
      <c r="I84" s="8" t="n"/>
      <c r="J84" s="8" t="n"/>
      <c r="K84" s="28">
        <f>IF(COUNTA(A84:J84)=0,"",IF(COUNTBLANK(A84:J84)&gt;0,"",IFERROR(D84*E84*F84*G84*H84,"")))</f>
        <v/>
      </c>
    </row>
    <row r="85">
      <c r="A85" s="24" t="n"/>
      <c r="B85" s="8" t="n"/>
      <c r="C85" s="8" t="n"/>
      <c r="D85" s="34" t="n"/>
      <c r="E85" s="22" t="n"/>
      <c r="F85" s="22" t="n"/>
      <c r="G85" s="25" t="n"/>
      <c r="H85" s="25" t="n"/>
      <c r="I85" s="8" t="n"/>
      <c r="J85" s="8" t="n"/>
      <c r="K85" s="30">
        <f>IF(COUNTA(A85:J85)=0,"",IF(COUNTBLANK(A85:J85)&gt;0,"",IFERROR(D85*E85*F85*G85*H85,"")))</f>
        <v/>
      </c>
    </row>
    <row r="86">
      <c r="A86" s="24" t="n"/>
      <c r="B86" s="8" t="n"/>
      <c r="C86" s="8" t="n"/>
      <c r="D86" s="34" t="n"/>
      <c r="E86" s="22" t="n"/>
      <c r="F86" s="22" t="n"/>
      <c r="G86" s="25" t="n"/>
      <c r="H86" s="25" t="n"/>
      <c r="I86" s="8" t="n"/>
      <c r="J86" s="8" t="n"/>
      <c r="K86" s="28">
        <f>IF(COUNTA(A86:J86)=0,"",IF(COUNTBLANK(A86:J86)&gt;0,"",IFERROR(D86*E86*F86*G86*H86,"")))</f>
        <v/>
      </c>
    </row>
    <row r="87">
      <c r="A87" s="24" t="n"/>
      <c r="B87" s="8" t="n"/>
      <c r="C87" s="8" t="n"/>
      <c r="D87" s="34" t="n"/>
      <c r="E87" s="22" t="n"/>
      <c r="F87" s="22" t="n"/>
      <c r="G87" s="25" t="n"/>
      <c r="H87" s="25" t="n"/>
      <c r="I87" s="8" t="n"/>
      <c r="J87" s="8" t="n"/>
      <c r="K87" s="30">
        <f>IF(COUNTA(A87:J87)=0,"",IF(COUNTBLANK(A87:J87)&gt;0,"",IFERROR(D87*E87*F87*G87*H87,"")))</f>
        <v/>
      </c>
    </row>
    <row r="88">
      <c r="A88" s="24" t="n"/>
      <c r="B88" s="8" t="n"/>
      <c r="C88" s="8" t="n"/>
      <c r="D88" s="34" t="n"/>
      <c r="E88" s="22" t="n"/>
      <c r="F88" s="22" t="n"/>
      <c r="G88" s="25" t="n"/>
      <c r="H88" s="25" t="n"/>
      <c r="I88" s="8" t="n"/>
      <c r="J88" s="8" t="n"/>
      <c r="K88" s="28">
        <f>IF(COUNTA(A88:J88)=0,"",IF(COUNTBLANK(A88:J88)&gt;0,"",IFERROR(D88*E88*F88*G88*H88,"")))</f>
        <v/>
      </c>
    </row>
    <row r="89">
      <c r="A89" s="24" t="n"/>
      <c r="B89" s="8" t="n"/>
      <c r="C89" s="8" t="n"/>
      <c r="D89" s="34" t="n"/>
      <c r="E89" s="22" t="n"/>
      <c r="F89" s="22" t="n"/>
      <c r="G89" s="25" t="n"/>
      <c r="H89" s="25" t="n"/>
      <c r="I89" s="8" t="n"/>
      <c r="J89" s="8" t="n"/>
      <c r="K89" s="30">
        <f>IF(COUNTA(A89:J89)=0,"",IF(COUNTBLANK(A89:J89)&gt;0,"",IFERROR(D89*E89*F89*G89*H89,"")))</f>
        <v/>
      </c>
    </row>
    <row r="90">
      <c r="A90" s="24" t="n"/>
      <c r="B90" s="8" t="n"/>
      <c r="C90" s="8" t="n"/>
      <c r="D90" s="34" t="n"/>
      <c r="E90" s="22" t="n"/>
      <c r="F90" s="22" t="n"/>
      <c r="G90" s="25" t="n"/>
      <c r="H90" s="25" t="n"/>
      <c r="I90" s="8" t="n"/>
      <c r="J90" s="8" t="n"/>
      <c r="K90" s="28">
        <f>IF(COUNTA(A90:J90)=0,"",IF(COUNTBLANK(A90:J90)&gt;0,"",IFERROR(D90*E90*F90*G90*H90,"")))</f>
        <v/>
      </c>
    </row>
    <row r="91">
      <c r="A91" s="24" t="n"/>
      <c r="B91" s="8" t="n"/>
      <c r="C91" s="8" t="n"/>
      <c r="D91" s="34" t="n"/>
      <c r="E91" s="22" t="n"/>
      <c r="F91" s="22" t="n"/>
      <c r="G91" s="25" t="n"/>
      <c r="H91" s="25" t="n"/>
      <c r="I91" s="8" t="n"/>
      <c r="J91" s="8" t="n"/>
      <c r="K91" s="30">
        <f>IF(COUNTA(A91:J91)=0,"",IF(COUNTBLANK(A91:J91)&gt;0,"",IFERROR(D91*E91*F91*G91*H91,"")))</f>
        <v/>
      </c>
    </row>
    <row r="92">
      <c r="A92" s="24" t="n"/>
      <c r="B92" s="8" t="n"/>
      <c r="C92" s="8" t="n"/>
      <c r="D92" s="34" t="n"/>
      <c r="E92" s="22" t="n"/>
      <c r="F92" s="22" t="n"/>
      <c r="G92" s="25" t="n"/>
      <c r="H92" s="25" t="n"/>
      <c r="I92" s="8" t="n"/>
      <c r="J92" s="8" t="n"/>
      <c r="K92" s="28">
        <f>IF(COUNTA(A92:J92)=0,"",IF(COUNTBLANK(A92:J92)&gt;0,"",IFERROR(D92*E92*F92*G92*H92,"")))</f>
        <v/>
      </c>
    </row>
    <row r="93">
      <c r="A93" s="24" t="n"/>
      <c r="B93" s="8" t="n"/>
      <c r="C93" s="8" t="n"/>
      <c r="D93" s="34" t="n"/>
      <c r="E93" s="22" t="n"/>
      <c r="F93" s="22" t="n"/>
      <c r="G93" s="25" t="n"/>
      <c r="H93" s="25" t="n"/>
      <c r="I93" s="8" t="n"/>
      <c r="J93" s="8" t="n"/>
      <c r="K93" s="30">
        <f>IF(COUNTA(A93:J93)=0,"",IF(COUNTBLANK(A93:J93)&gt;0,"",IFERROR(D93*E93*F93*G93*H93,"")))</f>
        <v/>
      </c>
    </row>
    <row r="94">
      <c r="A94" s="24" t="n"/>
      <c r="B94" s="8" t="n"/>
      <c r="C94" s="8" t="n"/>
      <c r="D94" s="34" t="n"/>
      <c r="E94" s="22" t="n"/>
      <c r="F94" s="22" t="n"/>
      <c r="G94" s="25" t="n"/>
      <c r="H94" s="25" t="n"/>
      <c r="I94" s="8" t="n"/>
      <c r="J94" s="8" t="n"/>
      <c r="K94" s="28">
        <f>IF(COUNTA(A94:J94)=0,"",IF(COUNTBLANK(A94:J94)&gt;0,"",IFERROR(D94*E94*F94*G94*H94,"")))</f>
        <v/>
      </c>
    </row>
    <row r="95">
      <c r="A95" s="24" t="n"/>
      <c r="B95" s="8" t="n"/>
      <c r="C95" s="8" t="n"/>
      <c r="D95" s="34" t="n"/>
      <c r="E95" s="22" t="n"/>
      <c r="F95" s="22" t="n"/>
      <c r="G95" s="25" t="n"/>
      <c r="H95" s="25" t="n"/>
      <c r="I95" s="8" t="n"/>
      <c r="J95" s="8" t="n"/>
      <c r="K95" s="30">
        <f>IF(COUNTA(A95:J95)=0,"",IF(COUNTBLANK(A95:J95)&gt;0,"",IFERROR(D95*E95*F95*G95*H95,"")))</f>
        <v/>
      </c>
    </row>
    <row r="96">
      <c r="A96" s="24" t="n"/>
      <c r="B96" s="8" t="n"/>
      <c r="C96" s="8" t="n"/>
      <c r="D96" s="34" t="n"/>
      <c r="E96" s="22" t="n"/>
      <c r="F96" s="22" t="n"/>
      <c r="G96" s="25" t="n"/>
      <c r="H96" s="25" t="n"/>
      <c r="I96" s="8" t="n"/>
      <c r="J96" s="8" t="n"/>
      <c r="K96" s="28">
        <f>IF(COUNTA(A96:J96)=0,"",IF(COUNTBLANK(A96:J96)&gt;0,"",IFERROR(D96*E96*F96*G96*H96,"")))</f>
        <v/>
      </c>
    </row>
    <row r="97">
      <c r="A97" s="24" t="n"/>
      <c r="B97" s="8" t="n"/>
      <c r="C97" s="8" t="n"/>
      <c r="D97" s="34" t="n"/>
      <c r="E97" s="22" t="n"/>
      <c r="F97" s="22" t="n"/>
      <c r="G97" s="25" t="n"/>
      <c r="H97" s="25" t="n"/>
      <c r="I97" s="8" t="n"/>
      <c r="J97" s="8" t="n"/>
      <c r="K97" s="30">
        <f>IF(COUNTA(A97:J97)=0,"",IF(COUNTBLANK(A97:J97)&gt;0,"",IFERROR(D97*E97*F97*G97*H97,"")))</f>
        <v/>
      </c>
    </row>
    <row r="98">
      <c r="A98" s="24" t="n"/>
      <c r="B98" s="8" t="n"/>
      <c r="C98" s="8" t="n"/>
      <c r="D98" s="34" t="n"/>
      <c r="E98" s="22" t="n"/>
      <c r="F98" s="22" t="n"/>
      <c r="G98" s="25" t="n"/>
      <c r="H98" s="25" t="n"/>
      <c r="I98" s="8" t="n"/>
      <c r="J98" s="8" t="n"/>
      <c r="K98" s="28">
        <f>IF(COUNTA(A98:J98)=0,"",IF(COUNTBLANK(A98:J98)&gt;0,"",IFERROR(D98*E98*F98*G98*H98,"")))</f>
        <v/>
      </c>
    </row>
    <row r="99">
      <c r="A99" s="24" t="n"/>
      <c r="B99" s="8" t="n"/>
      <c r="C99" s="8" t="n"/>
      <c r="D99" s="34" t="n"/>
      <c r="E99" s="22" t="n"/>
      <c r="F99" s="22" t="n"/>
      <c r="G99" s="25" t="n"/>
      <c r="H99" s="25" t="n"/>
      <c r="I99" s="8" t="n"/>
      <c r="J99" s="8" t="n"/>
      <c r="K99" s="30">
        <f>IF(COUNTA(A99:J99)=0,"",IF(COUNTBLANK(A99:J99)&gt;0,"",IFERROR(D99*E99*F99*G99*H99,"")))</f>
        <v/>
      </c>
    </row>
    <row r="100">
      <c r="A100" s="24" t="n"/>
      <c r="B100" s="8" t="n"/>
      <c r="C100" s="8" t="n"/>
      <c r="D100" s="34" t="n"/>
      <c r="E100" s="22" t="n"/>
      <c r="F100" s="22" t="n"/>
      <c r="G100" s="25" t="n"/>
      <c r="H100" s="25" t="n"/>
      <c r="I100" s="8" t="n"/>
      <c r="J100" s="8" t="n"/>
      <c r="K100" s="28">
        <f>IF(COUNTA(A100:J100)=0,"",IF(COUNTBLANK(A100:J100)&gt;0,"",IFERROR(D100*E100*F100*G100*H100,"")))</f>
        <v/>
      </c>
    </row>
    <row r="101">
      <c r="A101" s="24" t="n"/>
      <c r="B101" s="8" t="n"/>
      <c r="C101" s="8" t="n"/>
      <c r="D101" s="34" t="n"/>
      <c r="E101" s="22" t="n"/>
      <c r="F101" s="22" t="n"/>
      <c r="G101" s="25" t="n"/>
      <c r="H101" s="25" t="n"/>
      <c r="I101" s="8" t="n"/>
      <c r="J101" s="8" t="n"/>
      <c r="K101" s="30">
        <f>IF(COUNTA(A101:J101)=0,"",IF(COUNTBLANK(A101:J101)&gt;0,"",IFERROR(D101*E101*F101*G101*H101,"")))</f>
        <v/>
      </c>
    </row>
    <row r="102">
      <c r="A102" s="24" t="n"/>
      <c r="B102" s="8" t="n"/>
      <c r="C102" s="8" t="n"/>
      <c r="D102" s="34" t="n"/>
      <c r="E102" s="22" t="n"/>
      <c r="F102" s="22" t="n"/>
      <c r="G102" s="25" t="n"/>
      <c r="H102" s="25" t="n"/>
      <c r="I102" s="8" t="n"/>
      <c r="J102" s="8" t="n"/>
      <c r="K102" s="28">
        <f>IF(COUNTA(A102:J102)=0,"",IF(COUNTBLANK(A102:J102)&gt;0,"",IFERROR(D102*E102*F102*G102*H102,"")))</f>
        <v/>
      </c>
    </row>
    <row r="103">
      <c r="A103" s="24" t="n"/>
      <c r="B103" s="8" t="n"/>
      <c r="C103" s="8" t="n"/>
      <c r="D103" s="34" t="n"/>
      <c r="E103" s="22" t="n"/>
      <c r="F103" s="22" t="n"/>
      <c r="G103" s="25" t="n"/>
      <c r="H103" s="25" t="n"/>
      <c r="I103" s="8" t="n"/>
      <c r="J103" s="8" t="n"/>
      <c r="K103" s="30">
        <f>IF(COUNTA(A103:J103)=0,"",IF(COUNTBLANK(A103:J103)&gt;0,"",IFERROR(D103*E103*F103*G103*H103,"")))</f>
        <v/>
      </c>
    </row>
    <row r="104">
      <c r="A104" s="24" t="n"/>
      <c r="B104" s="8" t="n"/>
      <c r="C104" s="8" t="n"/>
      <c r="D104" s="34" t="n"/>
      <c r="E104" s="22" t="n"/>
      <c r="F104" s="22" t="n"/>
      <c r="G104" s="25" t="n"/>
      <c r="H104" s="25" t="n"/>
      <c r="I104" s="8" t="n"/>
      <c r="J104" s="8" t="n"/>
      <c r="K104" s="28">
        <f>IF(COUNTA(A104:J104)=0,"",IF(COUNTBLANK(A104:J104)&gt;0,"",IFERROR(D104*E104*F104*G104*H104,"")))</f>
        <v/>
      </c>
    </row>
  </sheetData>
  <autoFilter ref="A4:K104"/>
  <mergeCells count="1">
    <mergeCell ref="A1:K1"/>
  </mergeCells>
  <conditionalFormatting sqref="A5:K104">
    <cfRule type="expression" priority="1" dxfId="0">
      <formula>AND($A5&lt;&gt;"",$B5&lt;&gt;"",$C5&lt;&gt;"",COUNTIFS($A$5:$A$104,$A5,$B$5:$B$104,$B5,$C$5:$C$104,$C5)&gt;1)</formula>
    </cfRule>
  </conditionalFormatting>
  <conditionalFormatting sqref="K5:K104">
    <cfRule type="expression" priority="2" dxfId="0">
      <formula>AND($K5&lt;&gt;"",$K5&lt;=0)</formula>
    </cfRule>
  </conditionalFormatting>
  <dataValidations count="10">
    <dataValidation sqref="A5:A104" showDropDown="0" showInputMessage="1" showErrorMessage="1" allowBlank="0" errorTitle="Eingabe prüfen" error="Das Datum liegt außerhalb des vorbereiteten Planungshorizonts." promptTitle="Planungswoche" prompt="Ein Datum innerhalb des Planungshorizonts eingeben." type="date" errorStyle="warning" operator="between">
      <formula1>DATE(2026,1,1)</formula1>
      <formula2>DATE(2028,12,31)</formula2>
    </dataValidation>
    <dataValidation sqref="B5:B104" showDropDown="0" showInputMessage="1" showErrorMessage="1" allowBlank="0" errorTitle="Eingabe prüfen" error="Der Wert ist nicht in der vorgesehenen Szenarioliste enthalten." promptTitle="Szenario" prompt="Ein Szenario aus der festen Liste wählen." type="list" errorStyle="warning">
      <formula1>"Basis,Nachfrage +15 %,Nachfrage -10 %,Engpass,Zusatzschicht"</formula1>
    </dataValidation>
    <dataValidation sqref="C5:C104" showDropDown="0" showInputMessage="1" showErrorMessage="1" allowBlank="0" errorTitle="Eingabe prüfen" error="Der Anlagenbereich ist nicht in der vorgesehenen Liste enthalten." promptTitle="Anlagenbereich" prompt="Einen fiktiven Anlagenbereich auswählen." type="list" errorStyle="warning">
      <formula1>"Linie Nord,Linie Süd,Linie West"</formula1>
    </dataValidation>
    <dataValidation sqref="D5:D104" showDropDown="0" showInputMessage="1" showErrorMessage="1" allowBlank="0" errorTitle="Eingabe prüfen" error="Die Schichtdauer sollte zwischen 0,25 und 24 Stunden liegen." promptTitle="Schichtstunden" prompt="Stunden je Schicht eingeben." type="decimal" errorStyle="warning" operator="between">
      <formula1>0.25</formula1>
      <formula2>24</formula2>
    </dataValidation>
    <dataValidation sqref="E5:E104" showDropDown="0" showInputMessage="1" showErrorMessage="1" allowBlank="0" errorTitle="Eingabe prüfen" error="Die Schichtanzahl sollte zwischen 1 und 6 liegen." promptTitle="Anzahl Schichten" prompt="Ganze Schichtanzahl eingeben." type="whole" errorStyle="warning" operator="between">
      <formula1>1</formula1>
      <formula2>6</formula2>
    </dataValidation>
    <dataValidation sqref="F5:F104" showDropDown="0" showInputMessage="1" showErrorMessage="1" allowBlank="0" errorTitle="Eingabe prüfen" error="Die Anzahl sollte zwischen 1 und 7 Tagen liegen." promptTitle="Kalendertage" prompt="Ganze Anzahl geplanter Tage eingeben." type="whole" errorStyle="warning" operator="between">
      <formula1>1</formula1>
      <formula2>7</formula2>
    </dataValidation>
    <dataValidation sqref="G5:G104" showDropDown="0" showInputMessage="1" showErrorMessage="1" allowBlank="0" errorTitle="Eingabe prüfen" error="Die Verfügbarkeit sollte zwischen 1 % und 100 % liegen." promptTitle="Verfügbarkeit" prompt="Verhältniswert zwischen 1 % und 100 % eingeben." type="decimal" errorStyle="warning" operator="between">
      <formula1>0.01</formula1>
      <formula2>1</formula2>
    </dataValidation>
    <dataValidation sqref="H5:H104" showDropDown="0" showInputMessage="1" showErrorMessage="1" allowBlank="0" errorTitle="Eingabe prüfen" error="Der Leistungsfaktor sollte zwischen 1 % und 100 % liegen." promptTitle="Leistungsfaktor" prompt="Verhältniswert zwischen 1 % und 100 % eingeben." type="decimal" errorStyle="warning" operator="between">
      <formula1>0.01</formula1>
      <formula2>1</formula2>
    </dataValidation>
    <dataValidation sqref="I5:I104" showDropDown="0" showInputMessage="1" showErrorMessage="1" allowBlank="0" errorTitle="Eingabe prüfen" error="Die Rolle ist nicht in der vorgesehenen Liste enthalten." promptTitle="Verantwortungsrolle" prompt="Nur eine betriebliche Rolle, keinen Personennamen, auswählen." type="list" errorStyle="warning">
      <formula1>"Produktionsplanung,Schichtkoordination,Arbeitsvorbereitung"</formula1>
    </dataValidation>
    <dataValidation sqref="J5:J104" showDropDown="0" showInputMessage="1" showErrorMessage="1" allowBlank="0" errorTitle="Eingabe prüfen" error="Der Status ist nicht in der vorgesehenen Liste enthalten." promptTitle="Status" prompt="Bearbeitungsstatus auswählen." type="list" errorStyle="warning">
      <formula1>"Entwurf,Geprüft,Zur Entscheidung"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  <col width="30" customWidth="1" min="3" max="3"/>
    <col width="46" customWidth="1" min="4" max="4"/>
    <col width="52" customWidth="1" min="5" max="5"/>
    <col width="4" customWidth="1" min="6" max="6"/>
  </cols>
  <sheetData>
    <row r="1" ht="26" customHeight="1">
      <c r="A1" s="1" t="inlineStr">
        <is>
          <t>Anweisungen, Datenfelder und manuelle Kontrollen</t>
        </is>
      </c>
      <c r="B1" s="2" t="n"/>
      <c r="C1" s="2" t="n"/>
      <c r="D1" s="2" t="n"/>
      <c r="E1" s="2" t="n"/>
      <c r="F1" s="3" t="n"/>
    </row>
    <row r="2"/>
    <row r="3">
      <c r="A3" s="13" t="inlineStr">
        <is>
          <t>Blatt</t>
        </is>
      </c>
      <c r="B3" s="13" t="inlineStr">
        <is>
          <t>Zweck</t>
        </is>
      </c>
      <c r="C3" s="13" t="inlineStr">
        <is>
          <t>Datenquelle</t>
        </is>
      </c>
      <c r="D3" s="13" t="inlineStr">
        <is>
          <t>Sichtbares Ergebnis</t>
        </is>
      </c>
    </row>
    <row r="4" ht="34" customHeight="1">
      <c r="A4" s="23" t="inlineStr">
        <is>
          <t>Zusammenfassung</t>
        </is>
      </c>
      <c r="B4" s="23" t="inlineStr">
        <is>
          <t>Vergleich der Wochenszenarien und Auswahl einer Prüfvariante.</t>
        </is>
      </c>
      <c r="C4" s="23" t="inlineStr">
        <is>
          <t>Eingaben B4 bis B6 sowie Formelergebnisse aus Bedarf und Kapazitäten.</t>
        </is>
      </c>
      <c r="D4" s="23" t="inlineStr">
        <is>
          <t>Belastung, Nutzkapazität, Kapazitätslücke, Auslastung und Bewertung.</t>
        </is>
      </c>
    </row>
    <row r="5" ht="34" customHeight="1">
      <c r="A5" s="5" t="inlineStr">
        <is>
          <t>Bedarf</t>
        </is>
      </c>
      <c r="B5" s="5" t="inlineStr">
        <is>
          <t>Umrechnung fiktiver Produktbedarfe in Belastungsstunden.</t>
        </is>
      </c>
      <c r="C5" s="5" t="inlineStr">
        <is>
          <t>Manuelle Mengen-, Zeit-, Rollen- und Statusannahmen.</t>
        </is>
      </c>
      <c r="D5" s="5" t="inlineStr">
        <is>
          <t>Belastung je Zeile; vollständige Leerzeilen bleiben ohne Ergebnis.</t>
        </is>
      </c>
    </row>
    <row r="6" ht="34" customHeight="1">
      <c r="A6" s="23" t="inlineStr">
        <is>
          <t>Kapazitäten</t>
        </is>
      </c>
      <c r="B6" s="23" t="inlineStr">
        <is>
          <t>Umrechnung fiktiver Schichtannahmen in nutzbare Stunden.</t>
        </is>
      </c>
      <c r="C6" s="23" t="inlineStr">
        <is>
          <t>Manuelle Schicht-, Tages-, Verfügbarkeits- und Leistungsannahmen.</t>
        </is>
      </c>
      <c r="D6" s="23" t="inlineStr">
        <is>
          <t>Nutzkapazität je Anlagenbereich; unvollständige Zeilen bleiben leer.</t>
        </is>
      </c>
    </row>
    <row r="7" ht="34" customHeight="1">
      <c r="A7" s="5" t="inlineStr">
        <is>
          <t>Anweisungen</t>
        </is>
      </c>
      <c r="B7" s="5" t="inlineStr">
        <is>
          <t>Dokumentation der Nutzung und der Kontrollen.</t>
        </is>
      </c>
      <c r="C7" s="5" t="inlineStr">
        <is>
          <t>Aufbau und Regeln dieser Arbeitsmappe.</t>
        </is>
      </c>
      <c r="D7" s="5" t="inlineStr">
        <is>
          <t>Felddefinitionen, Rechenprüfungen, Grenzfälle und Auswahlwerte.</t>
        </is>
      </c>
    </row>
    <row r="8" ht="34" customHeight="1"/>
    <row r="9" ht="34" customHeight="1"/>
    <row r="10" ht="34" customHeight="1">
      <c r="A10" s="13" t="inlineStr">
        <is>
          <t>Blatt und Feld</t>
        </is>
      </c>
      <c r="B10" s="13" t="inlineStr">
        <is>
          <t>Datentyp</t>
        </is>
      </c>
      <c r="C10" s="13" t="inlineStr">
        <is>
          <t>Einheit</t>
        </is>
      </c>
      <c r="D10" s="13" t="inlineStr">
        <is>
          <t>Pflichtstatus</t>
        </is>
      </c>
      <c r="E10" s="13" t="inlineStr">
        <is>
          <t>Verhalten bei fehlendem Wert</t>
        </is>
      </c>
    </row>
    <row r="11" ht="34" customHeight="1">
      <c r="A11" s="5" t="inlineStr">
        <is>
          <t>Zusammenfassung – Planungswoche</t>
        </is>
      </c>
      <c r="B11" s="5" t="inlineStr">
        <is>
          <t>Datum</t>
        </is>
      </c>
      <c r="C11" s="5" t="inlineStr">
        <is>
          <t>Tag</t>
        </is>
      </c>
      <c r="D11" s="5" t="inlineStr">
        <is>
          <t>Ja</t>
        </is>
      </c>
      <c r="E11" s="5" t="inlineStr">
        <is>
          <t>Aggregationen bleiben leer.</t>
        </is>
      </c>
    </row>
    <row r="12" ht="34" customHeight="1">
      <c r="A12" s="23" t="inlineStr">
        <is>
          <t>Zusammenfassung – Prüfszenario</t>
        </is>
      </c>
      <c r="B12" s="23" t="inlineStr">
        <is>
          <t>Auswahlliste</t>
        </is>
      </c>
      <c r="C12" s="23" t="inlineStr">
        <is>
          <t>–</t>
        </is>
      </c>
      <c r="D12" s="23" t="inlineStr">
        <is>
          <t>Ja</t>
        </is>
      </c>
      <c r="E12" s="23" t="inlineStr">
        <is>
          <t>Auswahlkennzahlen bleiben leer.</t>
        </is>
      </c>
    </row>
    <row r="13" ht="34" customHeight="1">
      <c r="A13" s="5" t="inlineStr">
        <is>
          <t>Zusammenfassung – Warnschwelle</t>
        </is>
      </c>
      <c r="B13" s="5" t="inlineStr">
        <is>
          <t>Dezimalzahl</t>
        </is>
      </c>
      <c r="C13" s="5" t="inlineStr">
        <is>
          <t>Verhältnis</t>
        </is>
      </c>
      <c r="D13" s="5" t="inlineStr">
        <is>
          <t>Ja</t>
        </is>
      </c>
      <c r="E13" s="5" t="inlineStr">
        <is>
          <t>Bewertung ist nicht schlüssig.</t>
        </is>
      </c>
    </row>
    <row r="14" ht="34" customHeight="1">
      <c r="A14" s="23" t="inlineStr">
        <is>
          <t>Zusammenfassung – Belastung</t>
        </is>
      </c>
      <c r="B14" s="23" t="inlineStr">
        <is>
          <t>Formel</t>
        </is>
      </c>
      <c r="C14" s="23" t="inlineStr">
        <is>
          <t>h</t>
        </is>
      </c>
      <c r="D14" s="23" t="inlineStr">
        <is>
          <t>Berechnet</t>
        </is>
      </c>
      <c r="E14" s="23" t="inlineStr">
        <is>
          <t>Leer, wenn keine vollständige Bedarfszeile vorliegt.</t>
        </is>
      </c>
    </row>
    <row r="15" ht="34" customHeight="1">
      <c r="A15" s="5" t="inlineStr">
        <is>
          <t>Zusammenfassung – Nutzkapazität</t>
        </is>
      </c>
      <c r="B15" s="5" t="inlineStr">
        <is>
          <t>Formel</t>
        </is>
      </c>
      <c r="C15" s="5" t="inlineStr">
        <is>
          <t>h</t>
        </is>
      </c>
      <c r="D15" s="5" t="inlineStr">
        <is>
          <t>Berechnet</t>
        </is>
      </c>
      <c r="E15" s="5" t="inlineStr">
        <is>
          <t>Leer, wenn keine vollständige Kapazitätszeile vorliegt.</t>
        </is>
      </c>
    </row>
    <row r="16" ht="34" customHeight="1">
      <c r="A16" s="23" t="inlineStr">
        <is>
          <t>Zusammenfassung – Kapazitätslücke</t>
        </is>
      </c>
      <c r="B16" s="23" t="inlineStr">
        <is>
          <t>Formel</t>
        </is>
      </c>
      <c r="C16" s="23" t="inlineStr">
        <is>
          <t>h</t>
        </is>
      </c>
      <c r="D16" s="23" t="inlineStr">
        <is>
          <t>Berechnet</t>
        </is>
      </c>
      <c r="E16" s="23" t="inlineStr">
        <is>
          <t>Leer, wenn Belastung oder Kapazität fehlt.</t>
        </is>
      </c>
    </row>
    <row r="17" ht="34" customHeight="1">
      <c r="A17" s="5" t="inlineStr">
        <is>
          <t>Zusammenfassung – Auslastung</t>
        </is>
      </c>
      <c r="B17" s="5" t="inlineStr">
        <is>
          <t>Formel</t>
        </is>
      </c>
      <c r="C17" s="5" t="inlineStr">
        <is>
          <t>Verhältnis</t>
        </is>
      </c>
      <c r="D17" s="5" t="inlineStr">
        <is>
          <t>Berechnet</t>
        </is>
      </c>
      <c r="E17" s="5" t="inlineStr">
        <is>
          <t>Leer bei fehlender oder nicht teilbarer Kapazität.</t>
        </is>
      </c>
    </row>
    <row r="18" ht="34" customHeight="1">
      <c r="A18" s="23" t="inlineStr">
        <is>
          <t>Bedarf – Planungswoche</t>
        </is>
      </c>
      <c r="B18" s="23" t="inlineStr">
        <is>
          <t>Datum</t>
        </is>
      </c>
      <c r="C18" s="23" t="inlineStr">
        <is>
          <t>Tag</t>
        </is>
      </c>
      <c r="D18" s="23" t="inlineStr">
        <is>
          <t>Ja</t>
        </is>
      </c>
      <c r="E18" s="23" t="inlineStr">
        <is>
          <t>Zeilenbelastung bleibt leer.</t>
        </is>
      </c>
    </row>
    <row r="19" ht="34" customHeight="1">
      <c r="A19" s="5" t="inlineStr">
        <is>
          <t>Bedarf – Szenario</t>
        </is>
      </c>
      <c r="B19" s="5" t="inlineStr">
        <is>
          <t>Auswahlliste</t>
        </is>
      </c>
      <c r="C19" s="5" t="inlineStr">
        <is>
          <t>–</t>
        </is>
      </c>
      <c r="D19" s="5" t="inlineStr">
        <is>
          <t>Ja</t>
        </is>
      </c>
      <c r="E19" s="5" t="inlineStr">
        <is>
          <t>Zeilenbelastung bleibt leer.</t>
        </is>
      </c>
    </row>
    <row r="20" ht="34" customHeight="1">
      <c r="A20" s="23" t="inlineStr">
        <is>
          <t>Bedarf – Produktcode</t>
        </is>
      </c>
      <c r="B20" s="23" t="inlineStr">
        <is>
          <t>Auswahlliste</t>
        </is>
      </c>
      <c r="C20" s="23" t="inlineStr">
        <is>
          <t>–</t>
        </is>
      </c>
      <c r="D20" s="23" t="inlineStr">
        <is>
          <t>Ja</t>
        </is>
      </c>
      <c r="E20" s="23" t="inlineStr">
        <is>
          <t>Zeilenbelastung bleibt leer.</t>
        </is>
      </c>
    </row>
    <row r="21" ht="34" customHeight="1">
      <c r="A21" s="5" t="inlineStr">
        <is>
          <t>Bedarf – Produktbezeichnung</t>
        </is>
      </c>
      <c r="B21" s="5" t="inlineStr">
        <is>
          <t>Text</t>
        </is>
      </c>
      <c r="C21" s="5" t="inlineStr">
        <is>
          <t>–</t>
        </is>
      </c>
      <c r="D21" s="5" t="inlineStr">
        <is>
          <t>Ja</t>
        </is>
      </c>
      <c r="E21" s="5" t="inlineStr">
        <is>
          <t>Zeilenbelastung bleibt leer.</t>
        </is>
      </c>
    </row>
    <row r="22" ht="34" customHeight="1">
      <c r="A22" s="23" t="inlineStr">
        <is>
          <t>Bedarf – Bedarfsmenge</t>
        </is>
      </c>
      <c r="B22" s="23" t="inlineStr">
        <is>
          <t>Ganze Zahl</t>
        </is>
      </c>
      <c r="C22" s="23" t="inlineStr">
        <is>
          <t>Stk</t>
        </is>
      </c>
      <c r="D22" s="23" t="inlineStr">
        <is>
          <t>Ja</t>
        </is>
      </c>
      <c r="E22" s="23" t="inlineStr">
        <is>
          <t>Zeilenbelastung bleibt leer.</t>
        </is>
      </c>
    </row>
    <row r="23" ht="34" customHeight="1">
      <c r="A23" s="5" t="inlineStr">
        <is>
          <t>Bedarf – Bearbeitungszeit</t>
        </is>
      </c>
      <c r="B23" s="5" t="inlineStr">
        <is>
          <t>Dezimalzahl</t>
        </is>
      </c>
      <c r="C23" s="5" t="inlineStr">
        <is>
          <t>min/Stk</t>
        </is>
      </c>
      <c r="D23" s="5" t="inlineStr">
        <is>
          <t>Ja</t>
        </is>
      </c>
      <c r="E23" s="5" t="inlineStr">
        <is>
          <t>Zeilenbelastung bleibt leer.</t>
        </is>
      </c>
    </row>
    <row r="24" ht="34" customHeight="1">
      <c r="A24" s="23" t="inlineStr">
        <is>
          <t>Bedarf – Rüstzeit</t>
        </is>
      </c>
      <c r="B24" s="23" t="inlineStr">
        <is>
          <t>Dezimalzahl</t>
        </is>
      </c>
      <c r="C24" s="23" t="inlineStr">
        <is>
          <t>h</t>
        </is>
      </c>
      <c r="D24" s="23" t="inlineStr">
        <is>
          <t>Ja</t>
        </is>
      </c>
      <c r="E24" s="23" t="inlineStr">
        <is>
          <t>Zeilenbelastung bleibt leer; null ist zulässig.</t>
        </is>
      </c>
    </row>
    <row r="25" ht="34" customHeight="1">
      <c r="A25" s="5" t="inlineStr">
        <is>
          <t>Bedarf – Verantwortungsrolle</t>
        </is>
      </c>
      <c r="B25" s="5" t="inlineStr">
        <is>
          <t>Auswahlliste</t>
        </is>
      </c>
      <c r="C25" s="5" t="inlineStr">
        <is>
          <t>–</t>
        </is>
      </c>
      <c r="D25" s="5" t="inlineStr">
        <is>
          <t>Ja</t>
        </is>
      </c>
      <c r="E25" s="5" t="inlineStr">
        <is>
          <t>Zeilenbelastung bleibt leer.</t>
        </is>
      </c>
    </row>
    <row r="26" ht="34" customHeight="1">
      <c r="A26" s="23" t="inlineStr">
        <is>
          <t>Bedarf – Status</t>
        </is>
      </c>
      <c r="B26" s="23" t="inlineStr">
        <is>
          <t>Auswahlliste</t>
        </is>
      </c>
      <c r="C26" s="23" t="inlineStr">
        <is>
          <t>–</t>
        </is>
      </c>
      <c r="D26" s="23" t="inlineStr">
        <is>
          <t>Ja</t>
        </is>
      </c>
      <c r="E26" s="23" t="inlineStr">
        <is>
          <t>Zeilenbelastung bleibt leer.</t>
        </is>
      </c>
    </row>
    <row r="27" ht="34" customHeight="1">
      <c r="A27" s="5" t="inlineStr">
        <is>
          <t>Bedarf – Belastung</t>
        </is>
      </c>
      <c r="B27" s="5" t="inlineStr">
        <is>
          <t>Formel</t>
        </is>
      </c>
      <c r="C27" s="5" t="inlineStr">
        <is>
          <t>h</t>
        </is>
      </c>
      <c r="D27" s="5" t="inlineStr">
        <is>
          <t>Berechnet</t>
        </is>
      </c>
      <c r="E27" s="5" t="inlineStr">
        <is>
          <t>Vollständig leere und unvollständige Zeilen liefern keinen Wert.</t>
        </is>
      </c>
    </row>
    <row r="28" ht="34" customHeight="1">
      <c r="A28" s="23" t="inlineStr">
        <is>
          <t>Kapazitäten – Planungswoche</t>
        </is>
      </c>
      <c r="B28" s="23" t="inlineStr">
        <is>
          <t>Datum</t>
        </is>
      </c>
      <c r="C28" s="23" t="inlineStr">
        <is>
          <t>Tag</t>
        </is>
      </c>
      <c r="D28" s="23" t="inlineStr">
        <is>
          <t>Ja</t>
        </is>
      </c>
      <c r="E28" s="23" t="inlineStr">
        <is>
          <t>Nutzkapazität bleibt leer.</t>
        </is>
      </c>
    </row>
    <row r="29" ht="34" customHeight="1">
      <c r="A29" s="5" t="inlineStr">
        <is>
          <t>Kapazitäten – Szenario</t>
        </is>
      </c>
      <c r="B29" s="5" t="inlineStr">
        <is>
          <t>Auswahlliste</t>
        </is>
      </c>
      <c r="C29" s="5" t="inlineStr">
        <is>
          <t>–</t>
        </is>
      </c>
      <c r="D29" s="5" t="inlineStr">
        <is>
          <t>Ja</t>
        </is>
      </c>
      <c r="E29" s="5" t="inlineStr">
        <is>
          <t>Nutzkapazität bleibt leer.</t>
        </is>
      </c>
    </row>
    <row r="30" ht="34" customHeight="1">
      <c r="A30" s="23" t="inlineStr">
        <is>
          <t>Kapazitäten – Anlagenbereich</t>
        </is>
      </c>
      <c r="B30" s="23" t="inlineStr">
        <is>
          <t>Auswahlliste</t>
        </is>
      </c>
      <c r="C30" s="23" t="inlineStr">
        <is>
          <t>–</t>
        </is>
      </c>
      <c r="D30" s="23" t="inlineStr">
        <is>
          <t>Ja</t>
        </is>
      </c>
      <c r="E30" s="23" t="inlineStr">
        <is>
          <t>Nutzkapazität bleibt leer.</t>
        </is>
      </c>
    </row>
    <row r="31" ht="34" customHeight="1">
      <c r="A31" s="5" t="inlineStr">
        <is>
          <t>Kapazitäten – Schichtstunden</t>
        </is>
      </c>
      <c r="B31" s="5" t="inlineStr">
        <is>
          <t>Dezimalzahl</t>
        </is>
      </c>
      <c r="C31" s="5" t="inlineStr">
        <is>
          <t>h</t>
        </is>
      </c>
      <c r="D31" s="5" t="inlineStr">
        <is>
          <t>Ja</t>
        </is>
      </c>
      <c r="E31" s="5" t="inlineStr">
        <is>
          <t>Nutzkapazität bleibt leer.</t>
        </is>
      </c>
    </row>
    <row r="32" ht="34" customHeight="1">
      <c r="A32" s="23" t="inlineStr">
        <is>
          <t>Kapazitäten – Anzahl Schichten</t>
        </is>
      </c>
      <c r="B32" s="23" t="inlineStr">
        <is>
          <t>Ganze Zahl</t>
        </is>
      </c>
      <c r="C32" s="23" t="inlineStr">
        <is>
          <t>Schichten</t>
        </is>
      </c>
      <c r="D32" s="23" t="inlineStr">
        <is>
          <t>Ja</t>
        </is>
      </c>
      <c r="E32" s="23" t="inlineStr">
        <is>
          <t>Nutzkapazität bleibt leer.</t>
        </is>
      </c>
    </row>
    <row r="33" ht="34" customHeight="1">
      <c r="A33" s="5" t="inlineStr">
        <is>
          <t>Kapazitäten – Kalendertage</t>
        </is>
      </c>
      <c r="B33" s="5" t="inlineStr">
        <is>
          <t>Ganze Zahl</t>
        </is>
      </c>
      <c r="C33" s="5" t="inlineStr">
        <is>
          <t>Tage</t>
        </is>
      </c>
      <c r="D33" s="5" t="inlineStr">
        <is>
          <t>Ja</t>
        </is>
      </c>
      <c r="E33" s="5" t="inlineStr">
        <is>
          <t>Nutzkapazität bleibt leer.</t>
        </is>
      </c>
    </row>
    <row r="34" ht="34" customHeight="1">
      <c r="A34" s="23" t="inlineStr">
        <is>
          <t>Kapazitäten – Verfügbarkeit</t>
        </is>
      </c>
      <c r="B34" s="23" t="inlineStr">
        <is>
          <t>Dezimalzahl</t>
        </is>
      </c>
      <c r="C34" s="23" t="inlineStr">
        <is>
          <t>Verhältnis</t>
        </is>
      </c>
      <c r="D34" s="23" t="inlineStr">
        <is>
          <t>Ja</t>
        </is>
      </c>
      <c r="E34" s="23" t="inlineStr">
        <is>
          <t>Nutzkapazität bleibt leer.</t>
        </is>
      </c>
    </row>
    <row r="35" ht="34" customHeight="1">
      <c r="A35" s="5" t="inlineStr">
        <is>
          <t>Kapazitäten – Leistungsfaktor</t>
        </is>
      </c>
      <c r="B35" s="5" t="inlineStr">
        <is>
          <t>Dezimalzahl</t>
        </is>
      </c>
      <c r="C35" s="5" t="inlineStr">
        <is>
          <t>Verhältnis</t>
        </is>
      </c>
      <c r="D35" s="5" t="inlineStr">
        <is>
          <t>Ja</t>
        </is>
      </c>
      <c r="E35" s="5" t="inlineStr">
        <is>
          <t>Nutzkapazität bleibt leer.</t>
        </is>
      </c>
    </row>
    <row r="36" ht="34" customHeight="1">
      <c r="A36" s="23" t="inlineStr">
        <is>
          <t>Kapazitäten – Verantwortungsrolle</t>
        </is>
      </c>
      <c r="B36" s="23" t="inlineStr">
        <is>
          <t>Auswahlliste</t>
        </is>
      </c>
      <c r="C36" s="23" t="inlineStr">
        <is>
          <t>–</t>
        </is>
      </c>
      <c r="D36" s="23" t="inlineStr">
        <is>
          <t>Ja</t>
        </is>
      </c>
      <c r="E36" s="23" t="inlineStr">
        <is>
          <t>Nutzkapazität bleibt leer.</t>
        </is>
      </c>
    </row>
    <row r="37" ht="34" customHeight="1">
      <c r="A37" s="5" t="inlineStr">
        <is>
          <t>Kapazitäten – Status</t>
        </is>
      </c>
      <c r="B37" s="5" t="inlineStr">
        <is>
          <t>Auswahlliste</t>
        </is>
      </c>
      <c r="C37" s="5" t="inlineStr">
        <is>
          <t>–</t>
        </is>
      </c>
      <c r="D37" s="5" t="inlineStr">
        <is>
          <t>Ja</t>
        </is>
      </c>
      <c r="E37" s="5" t="inlineStr">
        <is>
          <t>Nutzkapazität bleibt leer.</t>
        </is>
      </c>
    </row>
    <row r="38" ht="34" customHeight="1">
      <c r="A38" s="23" t="inlineStr">
        <is>
          <t>Kapazitäten – Nutzkapazität</t>
        </is>
      </c>
      <c r="B38" s="23" t="inlineStr">
        <is>
          <t>Formel</t>
        </is>
      </c>
      <c r="C38" s="23" t="inlineStr">
        <is>
          <t>h</t>
        </is>
      </c>
      <c r="D38" s="23" t="inlineStr">
        <is>
          <t>Berechnet</t>
        </is>
      </c>
      <c r="E38" s="23" t="inlineStr">
        <is>
          <t>Vollständig leere und unvollständige Zeilen liefern keinen Wert.</t>
        </is>
      </c>
    </row>
    <row r="39" ht="34" customHeight="1"/>
    <row r="40" ht="34" customHeight="1"/>
    <row r="41" ht="34" customHeight="1">
      <c r="A41" s="13" t="inlineStr">
        <is>
          <t>Kontrollierte Kennzahl</t>
        </is>
      </c>
      <c r="B41" s="13" t="inlineStr">
        <is>
          <t>Rechenweg und Zellbezug</t>
        </is>
      </c>
      <c r="C41" s="13" t="inlineStr">
        <is>
          <t>Erwartetes Beispielergebnis nach Neuberechnung</t>
        </is>
      </c>
    </row>
    <row r="42" ht="34" customHeight="1">
      <c r="A42" s="23" t="inlineStr">
        <is>
          <t>Belastung Bedarf Zeile 5</t>
        </is>
      </c>
      <c r="B42" s="23" t="inlineStr">
        <is>
          <t>Bedarf!E5 × Bedarf!F5 / 60 + Bedarf!G5</t>
        </is>
      </c>
      <c r="C42" s="23" t="inlineStr">
        <is>
          <t>480 Stk × 6,00 min/Stk / 60 + 4,00 h = 52,00 h</t>
        </is>
      </c>
    </row>
    <row r="43" ht="34" customHeight="1">
      <c r="A43" s="5" t="inlineStr">
        <is>
          <t>Nutzkapazität Kapazitäten Zeile 5</t>
        </is>
      </c>
      <c r="B43" s="5" t="inlineStr">
        <is>
          <t>Kapazitäten!D5 × E5 × F5 × G5 × H5</t>
        </is>
      </c>
      <c r="C43" s="5" t="inlineStr">
        <is>
          <t>8,00 h × 2 × 5 × 90,0 % × 95,0 % = 68,40 h</t>
        </is>
      </c>
    </row>
    <row r="44" ht="34" customHeight="1">
      <c r="A44" s="23" t="inlineStr">
        <is>
          <t>Szenario Basis</t>
        </is>
      </c>
      <c r="B44" s="23" t="inlineStr">
        <is>
          <t>SUMIFS über Belastung und Nutzkapazität zur gewählten Planungswoche</t>
        </is>
      </c>
      <c r="C44" s="23" t="inlineStr">
        <is>
          <t>103,00 h Belastung; 129,60 h Kapazität; 0,00 h Lücke; 79,48 % Auslastung</t>
        </is>
      </c>
    </row>
    <row r="45" ht="34" customHeight="1">
      <c r="A45" s="5" t="inlineStr">
        <is>
          <t>Szenario Nachfrage +15 %</t>
        </is>
      </c>
      <c r="B45" s="5" t="inlineStr">
        <is>
          <t>117,40 h Belastung / 129,60 h Nutzkapazität</t>
        </is>
      </c>
      <c r="C45" s="5" t="inlineStr">
        <is>
          <t>90,59 % Auslastung; bei 90,0 % Warnschwelle lautet die Bewertung Beobachten</t>
        </is>
      </c>
    </row>
    <row r="46" ht="34" customHeight="1">
      <c r="A46" s="23" t="inlineStr">
        <is>
          <t>Szenario Engpass</t>
        </is>
      </c>
      <c r="B46" s="23" t="inlineStr">
        <is>
          <t>MAX(130,00 h Belastung − 96,00 h Kapazität, 0)</t>
        </is>
      </c>
      <c r="C46" s="23" t="inlineStr">
        <is>
          <t>34,00 h Kapazitätslücke und 135,42 % Auslastung</t>
        </is>
      </c>
    </row>
    <row r="47" ht="34" customHeight="1">
      <c r="A47" s="5" t="inlineStr">
        <is>
          <t>Leerfall vorbereitete Zeile 54</t>
        </is>
      </c>
      <c r="B47" s="5" t="inlineStr">
        <is>
          <t>COUNTBLANK prüft alle Eingabefelder vor der Berechnung</t>
        </is>
      </c>
      <c r="C47" s="5" t="inlineStr">
        <is>
          <t>Bedarf!J54 und Kapazitäten!K54 bleiben leer, solange die Eingaben fehlen</t>
        </is>
      </c>
    </row>
    <row r="48" ht="34" customHeight="1"/>
    <row r="49" ht="34" customHeight="1"/>
    <row r="50" ht="34" customHeight="1">
      <c r="A50" s="13" t="inlineStr">
        <is>
          <t>Manuelle Kontrolle</t>
        </is>
      </c>
      <c r="B50" s="13" t="inlineStr">
        <is>
          <t>Vorgehen</t>
        </is>
      </c>
      <c r="C50" s="13" t="inlineStr">
        <is>
          <t>Erwartung</t>
        </is>
      </c>
    </row>
    <row r="51" ht="34" customHeight="1">
      <c r="A51" s="5" t="inlineStr">
        <is>
          <t>Normalfall</t>
        </is>
      </c>
      <c r="B51" s="5" t="inlineStr">
        <is>
          <t>Planungswoche und Szenario Basis wählen; Beispielzeilen 5 und 6 kontrollieren.</t>
        </is>
      </c>
      <c r="C51" s="5" t="inlineStr">
        <is>
          <t>Keine Kapazitätslücke; Auslastung unter der Warnschwelle.</t>
        </is>
      </c>
    </row>
    <row r="52" ht="34" customHeight="1">
      <c r="A52" s="23" t="inlineStr">
        <is>
          <t>Leerfall</t>
        </is>
      </c>
      <c r="B52" s="23" t="inlineStr">
        <is>
          <t>Eine vorbereitete Zeile vollständig leer lassen.</t>
        </is>
      </c>
      <c r="C52" s="23" t="inlineStr">
        <is>
          <t>Formelzelle bleibt leer und das Diagramm erhält daraus keinen Nullwert.</t>
        </is>
      </c>
    </row>
    <row r="53" ht="34" customHeight="1">
      <c r="A53" s="5" t="inlineStr">
        <is>
          <t>Grenzfall</t>
        </is>
      </c>
      <c r="B53" s="5" t="inlineStr">
        <is>
          <t>Szenario Engpass wählen.</t>
        </is>
      </c>
      <c r="C53" s="5" t="inlineStr">
        <is>
          <t>Kapazitätslücke und Auslastung über 100 % werden orange markiert.</t>
        </is>
      </c>
    </row>
    <row r="54" ht="34" customHeight="1">
      <c r="A54" s="23" t="inlineStr">
        <is>
          <t>Duplikate</t>
        </is>
      </c>
      <c r="B54" s="23" t="inlineStr">
        <is>
          <t>Gleiche Kombination aus Planungswoche, Szenario und Produktcode oder Anlagenbereich zweimal eingeben.</t>
        </is>
      </c>
      <c r="C54" s="23" t="inlineStr">
        <is>
          <t>Beide Zeilen werden markiert; die Eingabe wird nicht blockiert.</t>
        </is>
      </c>
    </row>
    <row r="55" ht="34" customHeight="1">
      <c r="A55" s="5" t="inlineStr">
        <is>
          <t>Erste, mittlere und letzte Zeile</t>
        </is>
      </c>
      <c r="B55" s="5" t="inlineStr">
        <is>
          <t>Formeln in Zeile 5, Zeile 54 und Zeile 104 prüfen.</t>
        </is>
      </c>
      <c r="C55" s="5" t="inlineStr">
        <is>
          <t>Die Bezüge bleiben jeweils in derselben Zeile und reichen bis zum vorbereiteten Bereichsende.</t>
        </is>
      </c>
    </row>
    <row r="56" ht="34" customHeight="1">
      <c r="A56" s="23" t="inlineStr">
        <is>
          <t>Plausibilität</t>
        </is>
      </c>
      <c r="B56" s="23" t="inlineStr">
        <is>
          <t>Einheiten, Planungswoche, Status und Rollen vor einer Entscheidung manuell abgleichen.</t>
        </is>
      </c>
      <c r="C56" s="23" t="inlineStr">
        <is>
          <t>Keine Formel ersetzt eine betriebliche Prüfung oder Freigabe.</t>
        </is>
      </c>
    </row>
    <row r="57" ht="34" customHeight="1"/>
    <row r="58" ht="34" customHeight="1"/>
    <row r="59" ht="34" customHeight="1">
      <c r="A59" s="13" t="inlineStr">
        <is>
          <t>Auswahlgruppe</t>
        </is>
      </c>
      <c r="B59" s="13" t="inlineStr">
        <is>
          <t>Stabile Auswahlwerte</t>
        </is>
      </c>
      <c r="C59" s="13" t="inlineStr">
        <is>
          <t>Hinweis</t>
        </is>
      </c>
    </row>
    <row r="60" ht="34" customHeight="1">
      <c r="A60" s="23" t="inlineStr">
        <is>
          <t>Szenarien</t>
        </is>
      </c>
      <c r="B60" s="23" t="inlineStr">
        <is>
          <t>Basis; Nachfrage +15 %; Nachfrage -10 %; Engpass; Zusatzschicht</t>
        </is>
      </c>
      <c r="C60" s="23" t="inlineStr">
        <is>
          <t>Für Zusammenfassung, Bedarf und Kapazitäten identisch.</t>
        </is>
      </c>
    </row>
    <row r="61" ht="34" customHeight="1">
      <c r="A61" s="5" t="inlineStr">
        <is>
          <t>Produktcodes</t>
        </is>
      </c>
      <c r="B61" s="5" t="inlineStr">
        <is>
          <t>PX-110; PX-220; PX-330</t>
        </is>
      </c>
      <c r="C61" s="5" t="inlineStr">
        <is>
          <t>Ausschließlich fiktive Beispielartikel.</t>
        </is>
      </c>
    </row>
    <row r="62" ht="34" customHeight="1">
      <c r="A62" s="23" t="inlineStr">
        <is>
          <t>Anlagenbereiche</t>
        </is>
      </c>
      <c r="B62" s="23" t="inlineStr">
        <is>
          <t>Linie Nord; Linie Süd; Linie West</t>
        </is>
      </c>
      <c r="C62" s="23" t="inlineStr">
        <is>
          <t>Ausschließlich fiktive Beispielanlagen.</t>
        </is>
      </c>
    </row>
    <row r="63" ht="34" customHeight="1">
      <c r="A63" s="5" t="inlineStr">
        <is>
          <t>Verantwortungsrollen</t>
        </is>
      </c>
      <c r="B63" s="5" t="inlineStr">
        <is>
          <t>Produktionsplanung; Schichtkoordination; Arbeitsvorbereitung</t>
        </is>
      </c>
      <c r="C63" s="5" t="inlineStr">
        <is>
          <t>Keine Namen oder personenbezogenen Daten eintragen.</t>
        </is>
      </c>
    </row>
    <row r="64" ht="34" customHeight="1">
      <c r="A64" s="23" t="inlineStr">
        <is>
          <t>Status</t>
        </is>
      </c>
      <c r="B64" s="23" t="inlineStr">
        <is>
          <t>Entwurf; Geprüft; Zur Entscheidung</t>
        </is>
      </c>
      <c r="C64" s="23" t="inlineStr">
        <is>
          <t>Der Status stellt keine formale Freigabe dar.</t>
        </is>
      </c>
    </row>
    <row r="65" ht="34" customHeight="1"/>
    <row r="66" ht="60" customHeight="1">
      <c r="A66" s="4" t="inlineStr">
        <is>
          <t>Abgrenzung</t>
        </is>
      </c>
      <c r="B66" s="5" t="inlineStr">
        <is>
          <t>Alle Betriebe, Produkte, Anlagen, Rollen und Szenarien sind eindeutig fiktiv. Die Arbeitsmappe implementiert keine ERP-/MES-Anbindung, keine Echtzeitsynchronisierung, keine amtlichen Dokumente, keine Zertifizierung und keine Rechtsberatung.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Betrieb Werk Aurora</dc:creator>
  <dc:title xmlns:dc="http://purl.org/dc/elements/1.1/">Produktionsszenarien Excel</dc:title>
  <dc:description xmlns:dc="http://purl.org/dc/elements/1.1/">Interne Planungshilfe für den manuellen Vergleich von Belastung, Nutzkapazität, Kapazitätslücke und Auslastung.</dc:description>
  <dc:subject xmlns:dc="http://purl.org/dc/elements/1.1/">Vergleich fiktiver Nachfrage- und Kapazitätsszenarien</dc:subject>
  <dcterms:created xmlns:dcterms="http://purl.org/dc/terms/" xmlns:xsi="http://www.w3.org/2001/XMLSchema-instance" xsi:type="dcterms:W3CDTF">2026-09-09T03:11:41Z</dcterms:created>
  <dcterms:modified xmlns:dcterms="http://purl.org/dc/terms/" xmlns:xsi="http://www.w3.org/2001/XMLSchema-instance" xsi:type="dcterms:W3CDTF">2026-09-09T03:11:43+00:00Z</dcterms:modified>
</cp:coreProperties>
</file>