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Produkte" sheetId="3" state="visible" r:id="rId3"/>
    <sheet xmlns:r="http://schemas.openxmlformats.org/officeDocument/2006/relationships" name="Produktionsplan" sheetId="4" state="visible" r:id="rId4"/>
    <sheet xmlns:r="http://schemas.openxmlformats.org/officeDocument/2006/relationships" name="Übersicht" sheetId="5" state="visible" r:id="rId5"/>
  </sheets>
  <definedNames>
    <definedName name="_xlnm._FilterDatabase" localSheetId="2" hidden="1">'Produkte'!$A$1:$D$101</definedName>
    <definedName name="_xlnm._FilterDatabase" localSheetId="3" hidden="1">'Produktionsplan'!$A$1:$I$201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D30"/>
      <sz val="10"/>
    </font>
    <font>
      <name val="Calibri"/>
      <b val="1"/>
      <color rgb="001F2D30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B8441C"/>
      <sz val="10"/>
    </font>
  </fonts>
  <fills count="10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B8441C"/>
      </patternFill>
    </fill>
    <fill>
      <patternFill patternType="solid">
        <fgColor rgb="00E7EBEA"/>
      </patternFill>
    </fill>
    <fill>
      <patternFill patternType="solid">
        <fgColor rgb="00FFF0AE"/>
      </patternFill>
    </fill>
    <fill>
      <patternFill patternType="solid">
        <fgColor rgb="00397A62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164" fontId="2" fillId="7" borderId="1" applyAlignment="1" applyProtection="1" pivotButton="0" quotePrefix="0" xfId="0">
      <alignment horizontal="left" vertical="top" wrapText="1"/>
      <protection locked="0" hidden="0"/>
    </xf>
    <xf numFmtId="0" fontId="2" fillId="7" borderId="1" applyAlignment="1" applyProtection="1" pivotButton="0" quotePrefix="0" xfId="0">
      <alignment horizontal="left" vertical="top" wrapText="1"/>
      <protection locked="0" hidden="0"/>
    </xf>
    <xf numFmtId="1" fontId="2" fillId="7" borderId="1" applyAlignment="1" applyProtection="1" pivotButton="0" quotePrefix="0" xfId="0">
      <alignment horizontal="left" vertical="top" wrapText="1"/>
      <protection locked="0" hidden="0"/>
    </xf>
    <xf numFmtId="0" fontId="2" fillId="7" borderId="1" applyAlignment="1" applyProtection="1" pivotButton="0" quotePrefix="0" xfId="0">
      <alignment horizontal="left" vertical="center"/>
      <protection locked="0" hidden="0"/>
    </xf>
    <xf numFmtId="0" fontId="2" fillId="7" borderId="1" applyAlignment="1" applyProtection="1" pivotButton="0" quotePrefix="0" xfId="0">
      <alignment horizontal="center" vertical="center"/>
      <protection locked="0" hidden="0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4" fontId="2" fillId="7" borderId="1" applyAlignment="1" applyProtection="1" pivotButton="0" quotePrefix="0" xfId="0">
      <alignment horizontal="center" vertical="center"/>
      <protection locked="0" hidden="0"/>
    </xf>
    <xf numFmtId="4" fontId="2" fillId="7" borderId="1" applyAlignment="1" applyProtection="1" pivotButton="0" quotePrefix="0" xfId="0">
      <alignment horizontal="right" vertical="center"/>
      <protection locked="0" hidden="0"/>
    </xf>
    <xf numFmtId="0" fontId="3" fillId="3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center" vertical="center"/>
    </xf>
    <xf numFmtId="4" fontId="2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left" vertical="top" wrapText="1"/>
    </xf>
    <xf numFmtId="164" fontId="2" fillId="6" borderId="1" applyAlignment="1" pivotButton="0" quotePrefix="0" xfId="0">
      <alignment horizontal="right" vertical="center"/>
    </xf>
    <xf numFmtId="164" fontId="2" fillId="7" borderId="1" applyAlignment="1" applyProtection="1" pivotButton="0" quotePrefix="0" xfId="0">
      <alignment horizontal="left" vertical="top" wrapText="1"/>
      <protection locked="0" hidden="0"/>
    </xf>
    <xf numFmtId="164" fontId="2" fillId="7" borderId="1" applyAlignment="1" applyProtection="1" pivotButton="0" quotePrefix="0" xfId="0">
      <alignment horizontal="center" vertical="center"/>
      <protection locked="0" hidden="0"/>
    </xf>
    <xf numFmtId="164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41C"/>
        </patternFill>
      </fill>
    </dxf>
    <dxf>
      <font>
        <name val="Calibri"/>
        <b val="1"/>
        <color rgb="00B8441C"/>
        <sz val="10"/>
      </font>
      <fill>
        <patternFill patternType="solid">
          <fgColor rgb="00FCE4D6"/>
        </patternFill>
      </fill>
    </dxf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Freigegebene Monatsmenge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'Übersicht'!B4</f>
            </strRef>
          </tx>
          <spPr>
            <a:solidFill xmlns:a="http://schemas.openxmlformats.org/drawingml/2006/main">
              <a:srgbClr val="397A62"/>
            </a:solidFill>
            <a:ln xmlns:a="http://schemas.openxmlformats.org/drawingml/2006/main">
              <a:solidFill>
                <a:srgbClr val="397A62"/>
              </a:solidFill>
              <a:prstDash val="solid"/>
            </a:ln>
          </spPr>
          <cat>
            <numRef>
              <f>'Übersicht'!$A$5:$A$16</f>
            </numRef>
          </cat>
          <val>
            <numRef>
              <f>'Übersicht'!$B$5:$B$16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Menge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9720000" cy="52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H2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6" customWidth="1" min="2" max="2"/>
    <col width="3" customWidth="1" min="3" max="3"/>
    <col width="22" customWidth="1" min="4" max="4"/>
    <col width="18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Produktionsplanung – Zusammenfassung und Hinweise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Stand</t>
        </is>
      </c>
      <c r="B2" s="29" t="n">
        <v>46273</v>
      </c>
      <c r="C2" s="4" t="n"/>
      <c r="D2" s="4" t="n"/>
      <c r="E2" s="4" t="n"/>
      <c r="F2" s="4" t="n"/>
      <c r="G2" s="4" t="n"/>
      <c r="H2" s="4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6" t="inlineStr">
        <is>
          <t>Nutzung und Entscheidung</t>
        </is>
      </c>
      <c r="B4" s="6" t="n"/>
      <c r="C4" s="6" t="n"/>
      <c r="D4" s="6" t="n"/>
      <c r="E4" s="6" t="n"/>
      <c r="F4" s="6" t="n"/>
      <c r="G4" s="6" t="n"/>
      <c r="H4" s="6" t="n"/>
    </row>
    <row r="5" ht="34" customHeight="1">
      <c r="A5" s="5" t="inlineStr">
        <is>
          <t>Zweck</t>
        </is>
      </c>
      <c r="B5" s="5" t="inlineStr">
        <is>
          <t>Die Arbeitsmappe unterstützt Produktionsplaner bei der Festlegung und Prüfung geplanter Mengen je Produkt und Monatsperiode.</t>
        </is>
      </c>
      <c r="C5" s="5" t="n"/>
      <c r="D5" s="5" t="n"/>
      <c r="E5" s="5" t="n"/>
      <c r="F5" s="5" t="n"/>
      <c r="G5" s="5" t="n"/>
      <c r="H5" s="5" t="n"/>
    </row>
    <row r="6" ht="42" customHeight="1">
      <c r="A6" s="4" t="inlineStr">
        <is>
          <t>Entscheidung</t>
        </is>
      </c>
      <c r="B6" s="4" t="inlineStr">
        <is>
          <t>Je Produkt und Monat wird eine Menge als „Entwurf“ oder „Freigegeben“ geführt. Die Übersicht berücksichtigt ausschließlich freigegebene Mengen des ausgewählten Produkts.</t>
        </is>
      </c>
      <c r="C6" s="4" t="n"/>
      <c r="D6" s="4" t="n"/>
      <c r="E6" s="4" t="n"/>
      <c r="F6" s="4" t="n"/>
      <c r="G6" s="4" t="n"/>
      <c r="H6" s="4" t="n"/>
    </row>
    <row r="7" ht="32" customHeight="1">
      <c r="A7" s="5" t="inlineStr">
        <is>
          <t>Auswertungsgrenze</t>
        </is>
      </c>
      <c r="B7" s="5" t="inlineStr">
        <is>
          <t>Mengen unterschiedlicher Produkte oder Einheiten werden nicht zusammengezählt.</t>
        </is>
      </c>
      <c r="C7" s="5" t="n"/>
      <c r="D7" s="5" t="n"/>
      <c r="E7" s="5" t="n"/>
      <c r="F7" s="5" t="n"/>
      <c r="G7" s="5" t="n"/>
      <c r="H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6" t="inlineStr">
        <is>
          <t>Schnellkontrolle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A10" s="4" t="inlineStr">
        <is>
          <t>Aktive Produkte</t>
        </is>
      </c>
      <c r="B10" s="7">
        <f>COUNTIF(Produkte!$D$2:$D$101,"Ja")</f>
        <v/>
      </c>
      <c r="C10" s="4" t="n"/>
      <c r="D10" s="4" t="inlineStr">
        <is>
          <t>Planungsbeginn</t>
        </is>
      </c>
      <c r="E10" s="30">
        <f>Parameter!B2</f>
        <v/>
      </c>
      <c r="F10" s="4" t="n"/>
      <c r="G10" s="4" t="n"/>
      <c r="H10" s="4" t="n"/>
    </row>
    <row r="11">
      <c r="A11" s="5" t="inlineStr">
        <is>
          <t>Gefüllte Planzeilen</t>
        </is>
      </c>
      <c r="B11" s="7">
        <f>COUNTIF(Produktionsplan!$A$2:$A$201,"&lt;&gt;")</f>
        <v/>
      </c>
      <c r="C11" s="5" t="n"/>
      <c r="D11" s="5" t="inlineStr">
        <is>
          <t>Planungsmonate</t>
        </is>
      </c>
      <c r="E11" s="9">
        <f>Parameter!B3</f>
        <v/>
      </c>
      <c r="F11" s="5" t="n"/>
      <c r="G11" s="5" t="n"/>
      <c r="H11" s="5" t="n"/>
    </row>
    <row r="12">
      <c r="A12" s="4" t="inlineStr">
        <is>
          <t>Freigegeben und OK</t>
        </is>
      </c>
      <c r="B12" s="7">
        <f>COUNTIFS(Produktionsplan!$G$2:$G$201,"Freigegeben",Produktionsplan!$I$2:$I$201,"OK")</f>
        <v/>
      </c>
      <c r="C12" s="4" t="n"/>
      <c r="D12" s="4" t="n"/>
      <c r="E12" s="4" t="n"/>
      <c r="F12" s="4" t="n"/>
      <c r="G12" s="4" t="n"/>
      <c r="H12" s="4" t="n"/>
    </row>
    <row r="13">
      <c r="A13" s="5" t="inlineStr">
        <is>
          <t>Prüfhinweise</t>
        </is>
      </c>
      <c r="B13" s="7">
        <f>COUNTIFS(Produktionsplan!$I$2:$I$201,"&lt;&gt;",Produktionsplan!$I$2:$I$201,"&lt;&gt;OK")</f>
        <v/>
      </c>
      <c r="C13" s="5" t="n"/>
      <c r="D13" s="5" t="n"/>
      <c r="E13" s="5" t="n"/>
      <c r="F13" s="5" t="n"/>
      <c r="G13" s="5" t="n"/>
      <c r="H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6" t="inlineStr">
        <is>
          <t>Bearbeitungsablauf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4" t="inlineStr">
        <is>
          <t>1</t>
        </is>
      </c>
      <c r="B16" s="4" t="inlineStr">
        <is>
          <t>Planungsbeginn, Planungshorizont und lokale Listen im Blatt „Parameter“ prüfen.</t>
        </is>
      </c>
      <c r="C16" s="4" t="n"/>
      <c r="D16" s="4" t="n"/>
      <c r="E16" s="4" t="n"/>
      <c r="F16" s="4" t="n"/>
      <c r="G16" s="4" t="n"/>
      <c r="H16" s="4" t="n"/>
    </row>
    <row r="17">
      <c r="A17" s="5" t="inlineStr">
        <is>
          <t>2</t>
        </is>
      </c>
      <c r="B17" s="5" t="inlineStr">
        <is>
          <t>Produktcodes, Bezeichnungen, Einheiten und Aktivkennzeichen im Blatt „Produkte“ pflegen.</t>
        </is>
      </c>
      <c r="C17" s="5" t="n"/>
      <c r="D17" s="5" t="n"/>
      <c r="E17" s="5" t="n"/>
      <c r="F17" s="5" t="n"/>
      <c r="G17" s="5" t="n"/>
      <c r="H17" s="5" t="n"/>
    </row>
    <row r="18">
      <c r="A18" s="4" t="inlineStr">
        <is>
          <t>3</t>
        </is>
      </c>
      <c r="B18" s="4" t="inlineStr">
        <is>
          <t>Plan-ID, Produktcode, Periode, Menge, Status und optionale Bemerkung im Produktionsplan erfassen.</t>
        </is>
      </c>
      <c r="C18" s="4" t="n"/>
      <c r="D18" s="4" t="n"/>
      <c r="E18" s="4" t="n"/>
      <c r="F18" s="4" t="n"/>
      <c r="G18" s="4" t="n"/>
      <c r="H18" s="4" t="n"/>
    </row>
    <row r="19">
      <c r="A19" s="5" t="inlineStr">
        <is>
          <t>4</t>
        </is>
      </c>
      <c r="B19" s="5" t="inlineStr">
        <is>
          <t>Prüfergebnis kontrollieren und fehlerhafte oder doppelte Einträge berichtigen.</t>
        </is>
      </c>
      <c r="C19" s="5" t="n"/>
      <c r="D19" s="5" t="n"/>
      <c r="E19" s="5" t="n"/>
      <c r="F19" s="5" t="n"/>
      <c r="G19" s="5" t="n"/>
      <c r="H19" s="5" t="n"/>
    </row>
    <row r="20">
      <c r="A20" s="4" t="inlineStr">
        <is>
          <t>5</t>
        </is>
      </c>
      <c r="B20" s="4" t="inlineStr">
        <is>
          <t>Im Blatt „Übersicht“ genau ein Produkt auswählen und die freigegebenen Monatsmengen prüfen.</t>
        </is>
      </c>
      <c r="C20" s="4" t="n"/>
      <c r="D20" s="4" t="n"/>
      <c r="E20" s="4" t="n"/>
      <c r="F20" s="4" t="n"/>
      <c r="G20" s="4" t="n"/>
      <c r="H20" s="4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6" t="inlineStr">
        <is>
          <t>Farbkennzeichnung</t>
        </is>
      </c>
      <c r="B22" s="6" t="n"/>
      <c r="C22" s="6" t="n"/>
      <c r="D22" s="6" t="n"/>
      <c r="E22" s="6" t="n"/>
      <c r="F22" s="6" t="n"/>
      <c r="G22" s="6" t="n"/>
      <c r="H22" s="6" t="n"/>
    </row>
    <row r="23">
      <c r="A23" s="5" t="inlineStr">
        <is>
          <t>Hellgelb</t>
        </is>
      </c>
      <c r="B23" s="10" t="inlineStr">
        <is>
          <t>Bearbeitbares Eingabefeld</t>
        </is>
      </c>
      <c r="C23" s="5" t="n"/>
      <c r="D23" s="5" t="n"/>
      <c r="E23" s="5" t="n"/>
      <c r="F23" s="5" t="n"/>
      <c r="G23" s="5" t="n"/>
      <c r="H23" s="5" t="n"/>
    </row>
    <row r="24">
      <c r="A24" s="4" t="inlineStr">
        <is>
          <t>Hellgrau</t>
        </is>
      </c>
      <c r="B24" s="11" t="inlineStr">
        <is>
          <t>Automatisch berechnetes Formelfeld</t>
        </is>
      </c>
      <c r="C24" s="4" t="n"/>
      <c r="D24" s="4" t="n"/>
      <c r="E24" s="4" t="n"/>
      <c r="F24" s="4" t="n"/>
      <c r="G24" s="4" t="n"/>
      <c r="H24" s="4" t="n"/>
    </row>
    <row r="25">
      <c r="A25" s="5" t="inlineStr">
        <is>
          <t>Grün</t>
        </is>
      </c>
      <c r="B25" s="12" t="inlineStr">
        <is>
          <t>Prüfergebnis ohne erkannten Fehler</t>
        </is>
      </c>
      <c r="C25" s="5" t="n"/>
      <c r="D25" s="5" t="n"/>
      <c r="E25" s="5" t="n"/>
      <c r="F25" s="5" t="n"/>
      <c r="G25" s="5" t="n"/>
      <c r="H25" s="5" t="n"/>
    </row>
    <row r="26">
      <c r="A26" s="4" t="inlineStr">
        <is>
          <t>Orange oder Rot</t>
        </is>
      </c>
      <c r="B26" s="13" t="inlineStr">
        <is>
          <t>Prüfhinweis, fehlende Eingabe oder Dublette</t>
        </is>
      </c>
      <c r="C26" s="4" t="n"/>
      <c r="D26" s="4" t="n"/>
      <c r="E26" s="4" t="n"/>
      <c r="F26" s="4" t="n"/>
      <c r="G26" s="4" t="n"/>
      <c r="H26" s="4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6" t="inlineStr">
        <is>
          <t>Abgrenzung</t>
        </is>
      </c>
      <c r="B28" s="6" t="n"/>
      <c r="C28" s="6" t="n"/>
      <c r="D28" s="6" t="n"/>
      <c r="E28" s="6" t="n"/>
      <c r="F28" s="6" t="n"/>
      <c r="G28" s="6" t="n"/>
      <c r="H28" s="6" t="n"/>
    </row>
    <row r="29" ht="55" customHeight="1">
      <c r="A29" s="5" t="inlineStr">
        <is>
          <t>Funktionsumfang</t>
        </is>
      </c>
      <c r="B29" s="5" t="inlineStr">
        <is>
          <t>Die Datei ist ein mengenbezogener Produktionshauptplan. Sie ersetzt weder Auftragserfassung noch Materialbedarfs-, Kapazitäts-, Schicht- oder Feinplanung. Es bestehen keine ERP-/MES-Anbindung, Echtzeitsynchronisierung oder externen Links.</t>
        </is>
      </c>
      <c r="C29" s="5" t="n"/>
      <c r="D29" s="5" t="n"/>
      <c r="E29" s="5" t="n"/>
      <c r="F29" s="5" t="n"/>
      <c r="G29" s="5" t="n"/>
      <c r="H29" s="5" t="n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H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3" customWidth="1" min="3" max="3"/>
    <col width="20" customWidth="1" min="4" max="4"/>
    <col width="3" customWidth="1" min="5" max="5"/>
    <col width="16" customWidth="1" min="6" max="6"/>
    <col width="3" customWidth="1" min="7" max="7"/>
    <col width="16" customWidth="1" min="8" max="8"/>
  </cols>
  <sheetData>
    <row r="1" ht="28" customHeight="1">
      <c r="A1" s="14" t="inlineStr">
        <is>
          <t>Planungsparameter</t>
        </is>
      </c>
      <c r="B1" s="14" t="inlineStr">
        <is>
          <t>Wert</t>
        </is>
      </c>
      <c r="D1" s="14" t="inlineStr">
        <is>
          <t>Statuswerte</t>
        </is>
      </c>
      <c r="F1" s="14" t="inlineStr">
        <is>
          <t>Einheiten</t>
        </is>
      </c>
      <c r="H1" s="14" t="inlineStr">
        <is>
          <t>Aktivwerte</t>
        </is>
      </c>
    </row>
    <row r="2">
      <c r="A2" s="4" t="inlineStr">
        <is>
          <t>Planungsbeginn</t>
        </is>
      </c>
      <c r="B2" s="31" t="n">
        <v>46266</v>
      </c>
      <c r="C2" s="4" t="n"/>
      <c r="D2" s="16" t="inlineStr">
        <is>
          <t>Entwurf</t>
        </is>
      </c>
      <c r="E2" s="4" t="n"/>
      <c r="F2" s="16" t="inlineStr">
        <is>
          <t>Stück</t>
        </is>
      </c>
      <c r="G2" s="4" t="n"/>
      <c r="H2" s="16" t="inlineStr">
        <is>
          <t>Ja</t>
        </is>
      </c>
    </row>
    <row r="3">
      <c r="A3" s="5" t="inlineStr">
        <is>
          <t>Planungsmonate</t>
        </is>
      </c>
      <c r="B3" s="17" t="n">
        <v>12</v>
      </c>
      <c r="C3" s="5" t="n"/>
      <c r="D3" s="16" t="inlineStr">
        <is>
          <t>Freigegeben</t>
        </is>
      </c>
      <c r="E3" s="5" t="n"/>
      <c r="F3" s="16" t="inlineStr">
        <is>
          <t>kg</t>
        </is>
      </c>
      <c r="G3" s="5" t="n"/>
      <c r="H3" s="16" t="inlineStr">
        <is>
          <t>Nein</t>
        </is>
      </c>
    </row>
    <row r="4">
      <c r="A4" s="4" t="n"/>
      <c r="B4" s="4" t="n"/>
      <c r="C4" s="4" t="n"/>
      <c r="D4" s="4" t="n"/>
      <c r="E4" s="4" t="n"/>
      <c r="F4" s="16" t="inlineStr">
        <is>
          <t>m</t>
        </is>
      </c>
      <c r="G4" s="4" t="n"/>
      <c r="H4" s="4" t="n"/>
    </row>
    <row r="5">
      <c r="A5" s="5" t="n"/>
      <c r="B5" s="5" t="n"/>
      <c r="C5" s="5" t="n"/>
      <c r="D5" s="5" t="n"/>
      <c r="E5" s="5" t="n"/>
      <c r="F5" s="16" t="inlineStr">
        <is>
          <t>l</t>
        </is>
      </c>
      <c r="G5" s="5" t="n"/>
      <c r="H5" s="5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 ht="34" customHeight="1">
      <c r="A7" s="5" t="inlineStr">
        <is>
          <t>Hinweis</t>
        </is>
      </c>
      <c r="B7" s="5" t="inlineStr">
        <is>
          <t>Gelbe Zellen enthalten veränderbare Planungsannahmen oder lokale Auswahllisten.</t>
        </is>
      </c>
      <c r="C7" s="5" t="n"/>
      <c r="D7" s="5" t="n"/>
      <c r="E7" s="5" t="n"/>
      <c r="F7" s="5" t="n"/>
      <c r="G7" s="5" t="n"/>
      <c r="H7" s="5" t="n"/>
    </row>
  </sheetData>
  <dataValidations count="2">
    <dataValidation sqref="B2" showDropDown="0" showInputMessage="1" showErrorMessage="1" allowBlank="0" errorTitle="Planungsbeginn prüfen" error="Bitte den ersten Kalendertag eines Monats eingeben." promptTitle="Planungsbeginn" prompt="Erster Kalendertag des ersten Planungsmonats." type="custom">
      <formula1>=AND(ISNUMBER(B2),B2=EOMONTH(B2,-1)+1)</formula1>
    </dataValidation>
    <dataValidation sqref="B3" showDropDown="0" showInputMessage="1" showErrorMessage="1" allowBlank="0" errorTitle="Planungsmonate prüfen" error="Zulässig sind ganze Zahlen von 1 bis 24." promptTitle="Planungsmonate" prompt="Planungshorizont zwischen 1 und 24 Monaten." type="whole" operator="between">
      <formula1>1</formula1>
      <formula2>24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D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14" customWidth="1" min="3" max="3"/>
    <col width="12" customWidth="1" min="4" max="4"/>
  </cols>
  <sheetData>
    <row r="1" ht="30" customHeight="1">
      <c r="A1" s="14" t="inlineStr">
        <is>
          <t>Produktcode</t>
        </is>
      </c>
      <c r="B1" s="14" t="inlineStr">
        <is>
          <t>Produktbezeichnung</t>
        </is>
      </c>
      <c r="C1" s="14" t="inlineStr">
        <is>
          <t>Einheit</t>
        </is>
      </c>
      <c r="D1" s="14" t="inlineStr">
        <is>
          <t>Aktiv</t>
        </is>
      </c>
    </row>
    <row r="2" ht="20" customHeight="1">
      <c r="A2" s="18" t="inlineStr">
        <is>
          <t>FP-001</t>
        </is>
      </c>
      <c r="B2" s="18" t="inlineStr">
        <is>
          <t>Fiktives Produkt Alpha</t>
        </is>
      </c>
      <c r="C2" s="19" t="inlineStr">
        <is>
          <t>Stück</t>
        </is>
      </c>
      <c r="D2" s="19" t="inlineStr">
        <is>
          <t>Ja</t>
        </is>
      </c>
    </row>
    <row r="3" ht="20" customHeight="1">
      <c r="A3" s="18" t="inlineStr">
        <is>
          <t>FP-002</t>
        </is>
      </c>
      <c r="B3" s="18" t="inlineStr">
        <is>
          <t>Fiktives Produkt Beta</t>
        </is>
      </c>
      <c r="C3" s="19" t="inlineStr">
        <is>
          <t>kg</t>
        </is>
      </c>
      <c r="D3" s="19" t="inlineStr">
        <is>
          <t>Ja</t>
        </is>
      </c>
    </row>
    <row r="4" ht="20" customHeight="1">
      <c r="A4" s="18" t="inlineStr">
        <is>
          <t>FP-003</t>
        </is>
      </c>
      <c r="B4" s="18" t="inlineStr">
        <is>
          <t>Fiktives Produkt Gamma</t>
        </is>
      </c>
      <c r="C4" s="19" t="inlineStr">
        <is>
          <t>m</t>
        </is>
      </c>
      <c r="D4" s="19" t="inlineStr">
        <is>
          <t>Ja</t>
        </is>
      </c>
    </row>
    <row r="5" ht="20" customHeight="1">
      <c r="A5" s="18" t="n"/>
      <c r="B5" s="18" t="n"/>
      <c r="C5" s="19" t="n"/>
      <c r="D5" s="19" t="n"/>
    </row>
    <row r="6" ht="20" customHeight="1">
      <c r="A6" s="18" t="n"/>
      <c r="B6" s="18" t="n"/>
      <c r="C6" s="19" t="n"/>
      <c r="D6" s="19" t="n"/>
    </row>
    <row r="7" ht="20" customHeight="1">
      <c r="A7" s="18" t="n"/>
      <c r="B7" s="18" t="n"/>
      <c r="C7" s="19" t="n"/>
      <c r="D7" s="19" t="n"/>
    </row>
    <row r="8" ht="20" customHeight="1">
      <c r="A8" s="18" t="n"/>
      <c r="B8" s="18" t="n"/>
      <c r="C8" s="19" t="n"/>
      <c r="D8" s="19" t="n"/>
    </row>
    <row r="9" ht="20" customHeight="1">
      <c r="A9" s="18" t="n"/>
      <c r="B9" s="18" t="n"/>
      <c r="C9" s="19" t="n"/>
      <c r="D9" s="19" t="n"/>
    </row>
    <row r="10" ht="20" customHeight="1">
      <c r="A10" s="18" t="n"/>
      <c r="B10" s="18" t="n"/>
      <c r="C10" s="19" t="n"/>
      <c r="D10" s="19" t="n"/>
    </row>
    <row r="11" ht="20" customHeight="1">
      <c r="A11" s="18" t="n"/>
      <c r="B11" s="18" t="n"/>
      <c r="C11" s="19" t="n"/>
      <c r="D11" s="19" t="n"/>
    </row>
    <row r="12" ht="20" customHeight="1">
      <c r="A12" s="18" t="n"/>
      <c r="B12" s="18" t="n"/>
      <c r="C12" s="19" t="n"/>
      <c r="D12" s="19" t="n"/>
    </row>
    <row r="13" ht="20" customHeight="1">
      <c r="A13" s="18" t="n"/>
      <c r="B13" s="18" t="n"/>
      <c r="C13" s="19" t="n"/>
      <c r="D13" s="19" t="n"/>
    </row>
    <row r="14" ht="20" customHeight="1">
      <c r="A14" s="18" t="n"/>
      <c r="B14" s="18" t="n"/>
      <c r="C14" s="19" t="n"/>
      <c r="D14" s="19" t="n"/>
    </row>
    <row r="15" ht="20" customHeight="1">
      <c r="A15" s="18" t="n"/>
      <c r="B15" s="18" t="n"/>
      <c r="C15" s="19" t="n"/>
      <c r="D15" s="19" t="n"/>
    </row>
    <row r="16" ht="20" customHeight="1">
      <c r="A16" s="18" t="n"/>
      <c r="B16" s="18" t="n"/>
      <c r="C16" s="19" t="n"/>
      <c r="D16" s="19" t="n"/>
    </row>
    <row r="17" ht="20" customHeight="1">
      <c r="A17" s="18" t="n"/>
      <c r="B17" s="18" t="n"/>
      <c r="C17" s="19" t="n"/>
      <c r="D17" s="19" t="n"/>
    </row>
    <row r="18" ht="20" customHeight="1">
      <c r="A18" s="18" t="n"/>
      <c r="B18" s="18" t="n"/>
      <c r="C18" s="19" t="n"/>
      <c r="D18" s="19" t="n"/>
    </row>
    <row r="19" ht="20" customHeight="1">
      <c r="A19" s="18" t="n"/>
      <c r="B19" s="18" t="n"/>
      <c r="C19" s="19" t="n"/>
      <c r="D19" s="19" t="n"/>
    </row>
    <row r="20" ht="20" customHeight="1">
      <c r="A20" s="18" t="n"/>
      <c r="B20" s="18" t="n"/>
      <c r="C20" s="19" t="n"/>
      <c r="D20" s="19" t="n"/>
    </row>
    <row r="21" ht="20" customHeight="1">
      <c r="A21" s="18" t="n"/>
      <c r="B21" s="18" t="n"/>
      <c r="C21" s="19" t="n"/>
      <c r="D21" s="19" t="n"/>
    </row>
    <row r="22" ht="20" customHeight="1">
      <c r="A22" s="18" t="n"/>
      <c r="B22" s="18" t="n"/>
      <c r="C22" s="19" t="n"/>
      <c r="D22" s="19" t="n"/>
    </row>
    <row r="23" ht="20" customHeight="1">
      <c r="A23" s="18" t="n"/>
      <c r="B23" s="18" t="n"/>
      <c r="C23" s="19" t="n"/>
      <c r="D23" s="19" t="n"/>
    </row>
    <row r="24" ht="20" customHeight="1">
      <c r="A24" s="18" t="n"/>
      <c r="B24" s="18" t="n"/>
      <c r="C24" s="19" t="n"/>
      <c r="D24" s="19" t="n"/>
    </row>
    <row r="25" ht="20" customHeight="1">
      <c r="A25" s="18" t="n"/>
      <c r="B25" s="18" t="n"/>
      <c r="C25" s="19" t="n"/>
      <c r="D25" s="19" t="n"/>
    </row>
    <row r="26" ht="20" customHeight="1">
      <c r="A26" s="18" t="n"/>
      <c r="B26" s="18" t="n"/>
      <c r="C26" s="19" t="n"/>
      <c r="D26" s="19" t="n"/>
    </row>
    <row r="27" ht="20" customHeight="1">
      <c r="A27" s="18" t="n"/>
      <c r="B27" s="18" t="n"/>
      <c r="C27" s="19" t="n"/>
      <c r="D27" s="19" t="n"/>
    </row>
    <row r="28" ht="20" customHeight="1">
      <c r="A28" s="18" t="n"/>
      <c r="B28" s="18" t="n"/>
      <c r="C28" s="19" t="n"/>
      <c r="D28" s="19" t="n"/>
    </row>
    <row r="29" ht="20" customHeight="1">
      <c r="A29" s="18" t="n"/>
      <c r="B29" s="18" t="n"/>
      <c r="C29" s="19" t="n"/>
      <c r="D29" s="19" t="n"/>
    </row>
    <row r="30" ht="20" customHeight="1">
      <c r="A30" s="18" t="n"/>
      <c r="B30" s="18" t="n"/>
      <c r="C30" s="19" t="n"/>
      <c r="D30" s="19" t="n"/>
    </row>
    <row r="31" ht="20" customHeight="1">
      <c r="A31" s="18" t="n"/>
      <c r="B31" s="18" t="n"/>
      <c r="C31" s="19" t="n"/>
      <c r="D31" s="19" t="n"/>
    </row>
    <row r="32" ht="20" customHeight="1">
      <c r="A32" s="18" t="n"/>
      <c r="B32" s="18" t="n"/>
      <c r="C32" s="19" t="n"/>
      <c r="D32" s="19" t="n"/>
    </row>
    <row r="33" ht="20" customHeight="1">
      <c r="A33" s="18" t="n"/>
      <c r="B33" s="18" t="n"/>
      <c r="C33" s="19" t="n"/>
      <c r="D33" s="19" t="n"/>
    </row>
    <row r="34" ht="20" customHeight="1">
      <c r="A34" s="18" t="n"/>
      <c r="B34" s="18" t="n"/>
      <c r="C34" s="19" t="n"/>
      <c r="D34" s="19" t="n"/>
    </row>
    <row r="35" ht="20" customHeight="1">
      <c r="A35" s="18" t="n"/>
      <c r="B35" s="18" t="n"/>
      <c r="C35" s="19" t="n"/>
      <c r="D35" s="19" t="n"/>
    </row>
    <row r="36" ht="20" customHeight="1">
      <c r="A36" s="18" t="n"/>
      <c r="B36" s="18" t="n"/>
      <c r="C36" s="19" t="n"/>
      <c r="D36" s="19" t="n"/>
    </row>
    <row r="37" ht="20" customHeight="1">
      <c r="A37" s="18" t="n"/>
      <c r="B37" s="18" t="n"/>
      <c r="C37" s="19" t="n"/>
      <c r="D37" s="19" t="n"/>
    </row>
    <row r="38" ht="20" customHeight="1">
      <c r="A38" s="18" t="n"/>
      <c r="B38" s="18" t="n"/>
      <c r="C38" s="19" t="n"/>
      <c r="D38" s="19" t="n"/>
    </row>
    <row r="39" ht="20" customHeight="1">
      <c r="A39" s="18" t="n"/>
      <c r="B39" s="18" t="n"/>
      <c r="C39" s="19" t="n"/>
      <c r="D39" s="19" t="n"/>
    </row>
    <row r="40" ht="20" customHeight="1">
      <c r="A40" s="18" t="n"/>
      <c r="B40" s="18" t="n"/>
      <c r="C40" s="19" t="n"/>
      <c r="D40" s="19" t="n"/>
    </row>
    <row r="41" ht="20" customHeight="1">
      <c r="A41" s="18" t="n"/>
      <c r="B41" s="18" t="n"/>
      <c r="C41" s="19" t="n"/>
      <c r="D41" s="19" t="n"/>
    </row>
    <row r="42" ht="20" customHeight="1">
      <c r="A42" s="18" t="n"/>
      <c r="B42" s="18" t="n"/>
      <c r="C42" s="19" t="n"/>
      <c r="D42" s="19" t="n"/>
    </row>
    <row r="43" ht="20" customHeight="1">
      <c r="A43" s="18" t="n"/>
      <c r="B43" s="18" t="n"/>
      <c r="C43" s="19" t="n"/>
      <c r="D43" s="19" t="n"/>
    </row>
    <row r="44" ht="20" customHeight="1">
      <c r="A44" s="18" t="n"/>
      <c r="B44" s="18" t="n"/>
      <c r="C44" s="19" t="n"/>
      <c r="D44" s="19" t="n"/>
    </row>
    <row r="45" ht="20" customHeight="1">
      <c r="A45" s="18" t="n"/>
      <c r="B45" s="18" t="n"/>
      <c r="C45" s="19" t="n"/>
      <c r="D45" s="19" t="n"/>
    </row>
    <row r="46" ht="20" customHeight="1">
      <c r="A46" s="18" t="n"/>
      <c r="B46" s="18" t="n"/>
      <c r="C46" s="19" t="n"/>
      <c r="D46" s="19" t="n"/>
    </row>
    <row r="47" ht="20" customHeight="1">
      <c r="A47" s="18" t="n"/>
      <c r="B47" s="18" t="n"/>
      <c r="C47" s="19" t="n"/>
      <c r="D47" s="19" t="n"/>
    </row>
    <row r="48" ht="20" customHeight="1">
      <c r="A48" s="18" t="n"/>
      <c r="B48" s="18" t="n"/>
      <c r="C48" s="19" t="n"/>
      <c r="D48" s="19" t="n"/>
    </row>
    <row r="49" ht="20" customHeight="1">
      <c r="A49" s="18" t="n"/>
      <c r="B49" s="18" t="n"/>
      <c r="C49" s="19" t="n"/>
      <c r="D49" s="19" t="n"/>
    </row>
    <row r="50" ht="20" customHeight="1">
      <c r="A50" s="18" t="n"/>
      <c r="B50" s="18" t="n"/>
      <c r="C50" s="19" t="n"/>
      <c r="D50" s="19" t="n"/>
    </row>
    <row r="51" ht="20" customHeight="1">
      <c r="A51" s="18" t="n"/>
      <c r="B51" s="18" t="n"/>
      <c r="C51" s="19" t="n"/>
      <c r="D51" s="19" t="n"/>
    </row>
    <row r="52" ht="20" customHeight="1">
      <c r="A52" s="18" t="n"/>
      <c r="B52" s="18" t="n"/>
      <c r="C52" s="19" t="n"/>
      <c r="D52" s="19" t="n"/>
    </row>
    <row r="53" ht="20" customHeight="1">
      <c r="A53" s="18" t="n"/>
      <c r="B53" s="18" t="n"/>
      <c r="C53" s="19" t="n"/>
      <c r="D53" s="19" t="n"/>
    </row>
    <row r="54" ht="20" customHeight="1">
      <c r="A54" s="18" t="n"/>
      <c r="B54" s="18" t="n"/>
      <c r="C54" s="19" t="n"/>
      <c r="D54" s="19" t="n"/>
    </row>
    <row r="55" ht="20" customHeight="1">
      <c r="A55" s="18" t="n"/>
      <c r="B55" s="18" t="n"/>
      <c r="C55" s="19" t="n"/>
      <c r="D55" s="19" t="n"/>
    </row>
    <row r="56" ht="20" customHeight="1">
      <c r="A56" s="18" t="n"/>
      <c r="B56" s="18" t="n"/>
      <c r="C56" s="19" t="n"/>
      <c r="D56" s="19" t="n"/>
    </row>
    <row r="57" ht="20" customHeight="1">
      <c r="A57" s="18" t="n"/>
      <c r="B57" s="18" t="n"/>
      <c r="C57" s="19" t="n"/>
      <c r="D57" s="19" t="n"/>
    </row>
    <row r="58" ht="20" customHeight="1">
      <c r="A58" s="18" t="n"/>
      <c r="B58" s="18" t="n"/>
      <c r="C58" s="19" t="n"/>
      <c r="D58" s="19" t="n"/>
    </row>
    <row r="59" ht="20" customHeight="1">
      <c r="A59" s="18" t="n"/>
      <c r="B59" s="18" t="n"/>
      <c r="C59" s="19" t="n"/>
      <c r="D59" s="19" t="n"/>
    </row>
    <row r="60" ht="20" customHeight="1">
      <c r="A60" s="18" t="n"/>
      <c r="B60" s="18" t="n"/>
      <c r="C60" s="19" t="n"/>
      <c r="D60" s="19" t="n"/>
    </row>
    <row r="61" ht="20" customHeight="1">
      <c r="A61" s="18" t="n"/>
      <c r="B61" s="18" t="n"/>
      <c r="C61" s="19" t="n"/>
      <c r="D61" s="19" t="n"/>
    </row>
    <row r="62" ht="20" customHeight="1">
      <c r="A62" s="18" t="n"/>
      <c r="B62" s="18" t="n"/>
      <c r="C62" s="19" t="n"/>
      <c r="D62" s="19" t="n"/>
    </row>
    <row r="63" ht="20" customHeight="1">
      <c r="A63" s="18" t="n"/>
      <c r="B63" s="18" t="n"/>
      <c r="C63" s="19" t="n"/>
      <c r="D63" s="19" t="n"/>
    </row>
    <row r="64" ht="20" customHeight="1">
      <c r="A64" s="18" t="n"/>
      <c r="B64" s="18" t="n"/>
      <c r="C64" s="19" t="n"/>
      <c r="D64" s="19" t="n"/>
    </row>
    <row r="65" ht="20" customHeight="1">
      <c r="A65" s="18" t="n"/>
      <c r="B65" s="18" t="n"/>
      <c r="C65" s="19" t="n"/>
      <c r="D65" s="19" t="n"/>
    </row>
    <row r="66" ht="20" customHeight="1">
      <c r="A66" s="18" t="n"/>
      <c r="B66" s="18" t="n"/>
      <c r="C66" s="19" t="n"/>
      <c r="D66" s="19" t="n"/>
    </row>
    <row r="67" ht="20" customHeight="1">
      <c r="A67" s="18" t="n"/>
      <c r="B67" s="18" t="n"/>
      <c r="C67" s="19" t="n"/>
      <c r="D67" s="19" t="n"/>
    </row>
    <row r="68" ht="20" customHeight="1">
      <c r="A68" s="18" t="n"/>
      <c r="B68" s="18" t="n"/>
      <c r="C68" s="19" t="n"/>
      <c r="D68" s="19" t="n"/>
    </row>
    <row r="69" ht="20" customHeight="1">
      <c r="A69" s="18" t="n"/>
      <c r="B69" s="18" t="n"/>
      <c r="C69" s="19" t="n"/>
      <c r="D69" s="19" t="n"/>
    </row>
    <row r="70" ht="20" customHeight="1">
      <c r="A70" s="18" t="n"/>
      <c r="B70" s="18" t="n"/>
      <c r="C70" s="19" t="n"/>
      <c r="D70" s="19" t="n"/>
    </row>
    <row r="71" ht="20" customHeight="1">
      <c r="A71" s="18" t="n"/>
      <c r="B71" s="18" t="n"/>
      <c r="C71" s="19" t="n"/>
      <c r="D71" s="19" t="n"/>
    </row>
    <row r="72" ht="20" customHeight="1">
      <c r="A72" s="18" t="n"/>
      <c r="B72" s="18" t="n"/>
      <c r="C72" s="19" t="n"/>
      <c r="D72" s="19" t="n"/>
    </row>
    <row r="73" ht="20" customHeight="1">
      <c r="A73" s="18" t="n"/>
      <c r="B73" s="18" t="n"/>
      <c r="C73" s="19" t="n"/>
      <c r="D73" s="19" t="n"/>
    </row>
    <row r="74" ht="20" customHeight="1">
      <c r="A74" s="18" t="n"/>
      <c r="B74" s="18" t="n"/>
      <c r="C74" s="19" t="n"/>
      <c r="D74" s="19" t="n"/>
    </row>
    <row r="75" ht="20" customHeight="1">
      <c r="A75" s="18" t="n"/>
      <c r="B75" s="18" t="n"/>
      <c r="C75" s="19" t="n"/>
      <c r="D75" s="19" t="n"/>
    </row>
    <row r="76" ht="20" customHeight="1">
      <c r="A76" s="18" t="n"/>
      <c r="B76" s="18" t="n"/>
      <c r="C76" s="19" t="n"/>
      <c r="D76" s="19" t="n"/>
    </row>
    <row r="77" ht="20" customHeight="1">
      <c r="A77" s="18" t="n"/>
      <c r="B77" s="18" t="n"/>
      <c r="C77" s="19" t="n"/>
      <c r="D77" s="19" t="n"/>
    </row>
    <row r="78" ht="20" customHeight="1">
      <c r="A78" s="18" t="n"/>
      <c r="B78" s="18" t="n"/>
      <c r="C78" s="19" t="n"/>
      <c r="D78" s="19" t="n"/>
    </row>
    <row r="79" ht="20" customHeight="1">
      <c r="A79" s="18" t="n"/>
      <c r="B79" s="18" t="n"/>
      <c r="C79" s="19" t="n"/>
      <c r="D79" s="19" t="n"/>
    </row>
    <row r="80" ht="20" customHeight="1">
      <c r="A80" s="18" t="n"/>
      <c r="B80" s="18" t="n"/>
      <c r="C80" s="19" t="n"/>
      <c r="D80" s="19" t="n"/>
    </row>
    <row r="81" ht="20" customHeight="1">
      <c r="A81" s="18" t="n"/>
      <c r="B81" s="18" t="n"/>
      <c r="C81" s="19" t="n"/>
      <c r="D81" s="19" t="n"/>
    </row>
    <row r="82" ht="20" customHeight="1">
      <c r="A82" s="18" t="n"/>
      <c r="B82" s="18" t="n"/>
      <c r="C82" s="19" t="n"/>
      <c r="D82" s="19" t="n"/>
    </row>
    <row r="83" ht="20" customHeight="1">
      <c r="A83" s="18" t="n"/>
      <c r="B83" s="18" t="n"/>
      <c r="C83" s="19" t="n"/>
      <c r="D83" s="19" t="n"/>
    </row>
    <row r="84" ht="20" customHeight="1">
      <c r="A84" s="18" t="n"/>
      <c r="B84" s="18" t="n"/>
      <c r="C84" s="19" t="n"/>
      <c r="D84" s="19" t="n"/>
    </row>
    <row r="85" ht="20" customHeight="1">
      <c r="A85" s="18" t="n"/>
      <c r="B85" s="18" t="n"/>
      <c r="C85" s="19" t="n"/>
      <c r="D85" s="19" t="n"/>
    </row>
    <row r="86" ht="20" customHeight="1">
      <c r="A86" s="18" t="n"/>
      <c r="B86" s="18" t="n"/>
      <c r="C86" s="19" t="n"/>
      <c r="D86" s="19" t="n"/>
    </row>
    <row r="87" ht="20" customHeight="1">
      <c r="A87" s="18" t="n"/>
      <c r="B87" s="18" t="n"/>
      <c r="C87" s="19" t="n"/>
      <c r="D87" s="19" t="n"/>
    </row>
    <row r="88" ht="20" customHeight="1">
      <c r="A88" s="18" t="n"/>
      <c r="B88" s="18" t="n"/>
      <c r="C88" s="19" t="n"/>
      <c r="D88" s="19" t="n"/>
    </row>
    <row r="89" ht="20" customHeight="1">
      <c r="A89" s="18" t="n"/>
      <c r="B89" s="18" t="n"/>
      <c r="C89" s="19" t="n"/>
      <c r="D89" s="19" t="n"/>
    </row>
    <row r="90" ht="20" customHeight="1">
      <c r="A90" s="18" t="n"/>
      <c r="B90" s="18" t="n"/>
      <c r="C90" s="19" t="n"/>
      <c r="D90" s="19" t="n"/>
    </row>
    <row r="91" ht="20" customHeight="1">
      <c r="A91" s="18" t="n"/>
      <c r="B91" s="18" t="n"/>
      <c r="C91" s="19" t="n"/>
      <c r="D91" s="19" t="n"/>
    </row>
    <row r="92" ht="20" customHeight="1">
      <c r="A92" s="18" t="n"/>
      <c r="B92" s="18" t="n"/>
      <c r="C92" s="19" t="n"/>
      <c r="D92" s="19" t="n"/>
    </row>
    <row r="93" ht="20" customHeight="1">
      <c r="A93" s="18" t="n"/>
      <c r="B93" s="18" t="n"/>
      <c r="C93" s="19" t="n"/>
      <c r="D93" s="19" t="n"/>
    </row>
    <row r="94" ht="20" customHeight="1">
      <c r="A94" s="18" t="n"/>
      <c r="B94" s="18" t="n"/>
      <c r="C94" s="19" t="n"/>
      <c r="D94" s="19" t="n"/>
    </row>
    <row r="95" ht="20" customHeight="1">
      <c r="A95" s="18" t="n"/>
      <c r="B95" s="18" t="n"/>
      <c r="C95" s="19" t="n"/>
      <c r="D95" s="19" t="n"/>
    </row>
    <row r="96" ht="20" customHeight="1">
      <c r="A96" s="18" t="n"/>
      <c r="B96" s="18" t="n"/>
      <c r="C96" s="19" t="n"/>
      <c r="D96" s="19" t="n"/>
    </row>
    <row r="97" ht="20" customHeight="1">
      <c r="A97" s="18" t="n"/>
      <c r="B97" s="18" t="n"/>
      <c r="C97" s="19" t="n"/>
      <c r="D97" s="19" t="n"/>
    </row>
    <row r="98" ht="20" customHeight="1">
      <c r="A98" s="18" t="n"/>
      <c r="B98" s="18" t="n"/>
      <c r="C98" s="19" t="n"/>
      <c r="D98" s="19" t="n"/>
    </row>
    <row r="99" ht="20" customHeight="1">
      <c r="A99" s="18" t="n"/>
      <c r="B99" s="18" t="n"/>
      <c r="C99" s="19" t="n"/>
      <c r="D99" s="19" t="n"/>
    </row>
    <row r="100" ht="20" customHeight="1">
      <c r="A100" s="18" t="n"/>
      <c r="B100" s="18" t="n"/>
      <c r="C100" s="19" t="n"/>
      <c r="D100" s="19" t="n"/>
    </row>
    <row r="101" ht="20" customHeight="1">
      <c r="A101" s="18" t="n"/>
      <c r="B101" s="18" t="n"/>
      <c r="C101" s="19" t="n"/>
      <c r="D101" s="19" t="n"/>
    </row>
  </sheetData>
  <autoFilter ref="A1:D101"/>
  <conditionalFormatting sqref="A2:D101">
    <cfRule type="expression" priority="1" dxfId="0" stopIfTrue="1">
      <formula>AND($A2&lt;&gt;"",COUNTIF($A$2:$A$101,$A2)&gt;1)</formula>
    </cfRule>
  </conditionalFormatting>
  <dataValidations count="3">
    <dataValidation sqref="A2:A101" showDropDown="0" showInputMessage="0" showErrorMessage="1" allowBlank="0" errorTitle="Produktcode erforderlich" error="Bei einer genutzten Produktzeile ist ein Produktcode erforderlich." type="custom">
      <formula1>=OR(COUNTA($A2:$D2)=0,$A2&lt;&gt;"")</formula1>
    </dataValidation>
    <dataValidation sqref="C2:C101" showDropDown="0" showInputMessage="1" showErrorMessage="1" allowBlank="0" errorTitle="Einheit prüfen" error="Bitte eine Einheit aus der Parameterliste auswählen." promptTitle="Einheit" prompt="Lokale Einheit aus dem Blatt „Parameter“ auswählen." type="list">
      <formula1>INDIRECT("Parameter!$F$2:$F$5")</formula1>
    </dataValidation>
    <dataValidation sqref="D2:D101" showDropDown="0" showInputMessage="0" showErrorMessage="1" allowBlank="0" errorTitle="Aktivkennzeichen prüfen" error="Bitte „Ja“ oder „Nein“ aus der Parameterliste auswählen." type="list">
      <formula1>INDIRECT("Parameter!$H$2:$H$3")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8441C"/>
    <outlinePr summaryBelow="1" summaryRight="1"/>
    <pageSetUpPr/>
  </sheetPr>
  <dimension ref="A1:I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31" customWidth="1" min="3" max="3"/>
    <col width="12" customWidth="1" min="4" max="4"/>
    <col width="17" customWidth="1" min="5" max="5"/>
    <col width="15" customWidth="1" min="6" max="6"/>
    <col width="17" customWidth="1" min="7" max="7"/>
    <col width="31" customWidth="1" min="8" max="8"/>
    <col width="27" customWidth="1" min="9" max="9"/>
  </cols>
  <sheetData>
    <row r="1" ht="34" customHeight="1">
      <c r="A1" s="14" t="inlineStr">
        <is>
          <t>Plan-ID</t>
        </is>
      </c>
      <c r="B1" s="14" t="inlineStr">
        <is>
          <t>Produktcode</t>
        </is>
      </c>
      <c r="C1" s="14" t="inlineStr">
        <is>
          <t>Produktbezeichnung</t>
        </is>
      </c>
      <c r="D1" s="14" t="inlineStr">
        <is>
          <t>Einheit</t>
        </is>
      </c>
      <c r="E1" s="14" t="inlineStr">
        <is>
          <t>Periodenbeginn</t>
        </is>
      </c>
      <c r="F1" s="14" t="inlineStr">
        <is>
          <t>Planmenge</t>
        </is>
      </c>
      <c r="G1" s="14" t="inlineStr">
        <is>
          <t>Status</t>
        </is>
      </c>
      <c r="H1" s="14" t="inlineStr">
        <is>
          <t>Bemerkung</t>
        </is>
      </c>
      <c r="I1" s="14" t="inlineStr">
        <is>
          <t>Prüfergebnis</t>
        </is>
      </c>
    </row>
    <row r="2" ht="20" customHeight="1">
      <c r="A2" s="18" t="inlineStr">
        <is>
          <t>PP-2026-001</t>
        </is>
      </c>
      <c r="B2" s="18" t="inlineStr">
        <is>
          <t>FP-001</t>
        </is>
      </c>
      <c r="C2" s="20">
        <f>IF(B2="","",IFERROR(VLOOKUP(B2,Produkte!$A$2:$D$101,2,FALSE),"Produkt fehlt"))</f>
        <v/>
      </c>
      <c r="D2" s="21">
        <f>IF(B2="","",IFERROR(VLOOKUP(B2,Produkte!$A$2:$D$101,3,FALSE),""))</f>
        <v/>
      </c>
      <c r="E2" s="32" t="n">
        <v>46266</v>
      </c>
      <c r="F2" s="23" t="n">
        <v>120</v>
      </c>
      <c r="G2" s="19" t="inlineStr">
        <is>
          <t>Freigegeben</t>
        </is>
      </c>
      <c r="H2" s="18" t="inlineStr">
        <is>
          <t>Monatsanlauf</t>
        </is>
      </c>
      <c r="I2" s="21">
        <f>IF(COUNTA(A2,B2,E2,F2,G2,H2)=0,"",IF(OR(A2="",B2="",E2="",F2="",G2=""),"Eingabe fehlt",IF(IFERROR(VLOOKUP(B2,Produkte!$A$2:$D$101,4,FALSE),"Nein")&lt;&gt;"Ja","Produkt fehlt/inaktiv",IF(E2&lt;&gt;EOMONTH(E2,-1)+1,"Periode prüfen",IF(F2&lt;=0,"Menge prüfen",IF(COUNTIFS($B$2:$B$201,B2,$E$2:$E$201,E2)&gt;1,"Doppelte Produktperiode","OK"))))))</f>
        <v/>
      </c>
    </row>
    <row r="3" ht="20" customHeight="1">
      <c r="A3" s="18" t="inlineStr">
        <is>
          <t>PP-2026-002</t>
        </is>
      </c>
      <c r="B3" s="18" t="inlineStr">
        <is>
          <t>FP-002</t>
        </is>
      </c>
      <c r="C3" s="20">
        <f>IF(B3="","",IFERROR(VLOOKUP(B3,Produkte!$A$2:$D$101,2,FALSE),"Produkt fehlt"))</f>
        <v/>
      </c>
      <c r="D3" s="21">
        <f>IF(B3="","",IFERROR(VLOOKUP(B3,Produkte!$A$2:$D$101,3,FALSE),""))</f>
        <v/>
      </c>
      <c r="E3" s="32" t="n">
        <v>46266</v>
      </c>
      <c r="F3" s="23" t="n">
        <v>85.5</v>
      </c>
      <c r="G3" s="19" t="inlineStr">
        <is>
          <t>Entwurf</t>
        </is>
      </c>
      <c r="H3" s="18" t="inlineStr">
        <is>
          <t>Menge zur Abstimmung</t>
        </is>
      </c>
      <c r="I3" s="21">
        <f>IF(COUNTA(A3,B3,E3,F3,G3,H3)=0,"",IF(OR(A3="",B3="",E3="",F3="",G3=""),"Eingabe fehlt",IF(IFERROR(VLOOKUP(B3,Produkte!$A$2:$D$101,4,FALSE),"Nein")&lt;&gt;"Ja","Produkt fehlt/inaktiv",IF(E3&lt;&gt;EOMONTH(E3,-1)+1,"Periode prüfen",IF(F3&lt;=0,"Menge prüfen",IF(COUNTIFS($B$2:$B$201,B3,$E$2:$E$201,E3)&gt;1,"Doppelte Produktperiode","OK"))))))</f>
        <v/>
      </c>
    </row>
    <row r="4" ht="20" customHeight="1">
      <c r="A4" s="18" t="inlineStr">
        <is>
          <t>PP-2026-003</t>
        </is>
      </c>
      <c r="B4" s="18" t="inlineStr">
        <is>
          <t>FP-003</t>
        </is>
      </c>
      <c r="C4" s="20">
        <f>IF(B4="","",IFERROR(VLOOKUP(B4,Produkte!$A$2:$D$101,2,FALSE),"Produkt fehlt"))</f>
        <v/>
      </c>
      <c r="D4" s="21">
        <f>IF(B4="","",IFERROR(VLOOKUP(B4,Produkte!$A$2:$D$101,3,FALSE),""))</f>
        <v/>
      </c>
      <c r="E4" s="32" t="n">
        <v>46266</v>
      </c>
      <c r="F4" s="23" t="n">
        <v>240</v>
      </c>
      <c r="G4" s="19" t="inlineStr">
        <is>
          <t>Freigegeben</t>
        </is>
      </c>
      <c r="H4" s="18" t="inlineStr">
        <is>
          <t>Planwert bestätigt</t>
        </is>
      </c>
      <c r="I4" s="21">
        <f>IF(COUNTA(A4,B4,E4,F4,G4,H4)=0,"",IF(OR(A4="",B4="",E4="",F4="",G4=""),"Eingabe fehlt",IF(IFERROR(VLOOKUP(B4,Produkte!$A$2:$D$101,4,FALSE),"Nein")&lt;&gt;"Ja","Produkt fehlt/inaktiv",IF(E4&lt;&gt;EOMONTH(E4,-1)+1,"Periode prüfen",IF(F4&lt;=0,"Menge prüfen",IF(COUNTIFS($B$2:$B$201,B4,$E$2:$E$201,E4)&gt;1,"Doppelte Produktperiode","OK"))))))</f>
        <v/>
      </c>
    </row>
    <row r="5" ht="20" customHeight="1">
      <c r="A5" s="18" t="inlineStr">
        <is>
          <t>PP-2026-004</t>
        </is>
      </c>
      <c r="B5" s="18" t="inlineStr">
        <is>
          <t>FP-001</t>
        </is>
      </c>
      <c r="C5" s="20">
        <f>IF(B5="","",IFERROR(VLOOKUP(B5,Produkte!$A$2:$D$101,2,FALSE),"Produkt fehlt"))</f>
        <v/>
      </c>
      <c r="D5" s="21">
        <f>IF(B5="","",IFERROR(VLOOKUP(B5,Produkte!$A$2:$D$101,3,FALSE),""))</f>
        <v/>
      </c>
      <c r="E5" s="32" t="n">
        <v>46296</v>
      </c>
      <c r="F5" s="23" t="n">
        <v>135</v>
      </c>
      <c r="G5" s="19" t="inlineStr">
        <is>
          <t>Freigegeben</t>
        </is>
      </c>
      <c r="H5" s="18" t="inlineStr">
        <is>
          <t>Regelbedarf</t>
        </is>
      </c>
      <c r="I5" s="21">
        <f>IF(COUNTA(A5,B5,E5,F5,G5,H5)=0,"",IF(OR(A5="",B5="",E5="",F5="",G5=""),"Eingabe fehlt",IF(IFERROR(VLOOKUP(B5,Produkte!$A$2:$D$101,4,FALSE),"Nein")&lt;&gt;"Ja","Produkt fehlt/inaktiv",IF(E5&lt;&gt;EOMONTH(E5,-1)+1,"Periode prüfen",IF(F5&lt;=0,"Menge prüfen",IF(COUNTIFS($B$2:$B$201,B5,$E$2:$E$201,E5)&gt;1,"Doppelte Produktperiode","OK"))))))</f>
        <v/>
      </c>
    </row>
    <row r="6" ht="20" customHeight="1">
      <c r="A6" s="18" t="inlineStr">
        <is>
          <t>PP-2026-005</t>
        </is>
      </c>
      <c r="B6" s="18" t="inlineStr">
        <is>
          <t>FP-002</t>
        </is>
      </c>
      <c r="C6" s="20">
        <f>IF(B6="","",IFERROR(VLOOKUP(B6,Produkte!$A$2:$D$101,2,FALSE),"Produkt fehlt"))</f>
        <v/>
      </c>
      <c r="D6" s="21">
        <f>IF(B6="","",IFERROR(VLOOKUP(B6,Produkte!$A$2:$D$101,3,FALSE),""))</f>
        <v/>
      </c>
      <c r="E6" s="32" t="n">
        <v>46296</v>
      </c>
      <c r="F6" s="23" t="n">
        <v>90</v>
      </c>
      <c r="G6" s="19" t="inlineStr">
        <is>
          <t>Freigegeben</t>
        </is>
      </c>
      <c r="H6" s="18" t="inlineStr">
        <is>
          <t>Monatsbedarf</t>
        </is>
      </c>
      <c r="I6" s="21">
        <f>IF(COUNTA(A6,B6,E6,F6,G6,H6)=0,"",IF(OR(A6="",B6="",E6="",F6="",G6=""),"Eingabe fehlt",IF(IFERROR(VLOOKUP(B6,Produkte!$A$2:$D$101,4,FALSE),"Nein")&lt;&gt;"Ja","Produkt fehlt/inaktiv",IF(E6&lt;&gt;EOMONTH(E6,-1)+1,"Periode prüfen",IF(F6&lt;=0,"Menge prüfen",IF(COUNTIFS($B$2:$B$201,B6,$E$2:$E$201,E6)&gt;1,"Doppelte Produktperiode","OK"))))))</f>
        <v/>
      </c>
    </row>
    <row r="7" ht="20" customHeight="1">
      <c r="A7" s="18" t="inlineStr">
        <is>
          <t>PP-2026-006</t>
        </is>
      </c>
      <c r="B7" s="18" t="inlineStr">
        <is>
          <t>FP-003</t>
        </is>
      </c>
      <c r="C7" s="20">
        <f>IF(B7="","",IFERROR(VLOOKUP(B7,Produkte!$A$2:$D$101,2,FALSE),"Produkt fehlt"))</f>
        <v/>
      </c>
      <c r="D7" s="21">
        <f>IF(B7="","",IFERROR(VLOOKUP(B7,Produkte!$A$2:$D$101,3,FALSE),""))</f>
        <v/>
      </c>
      <c r="E7" s="32" t="n">
        <v>46296</v>
      </c>
      <c r="F7" s="23" t="n">
        <v>225</v>
      </c>
      <c r="G7" s="19" t="inlineStr">
        <is>
          <t>Entwurf</t>
        </is>
      </c>
      <c r="H7" s="18" t="inlineStr">
        <is>
          <t>Prüfung ausstehend</t>
        </is>
      </c>
      <c r="I7" s="21">
        <f>IF(COUNTA(A7,B7,E7,F7,G7,H7)=0,"",IF(OR(A7="",B7="",E7="",F7="",G7=""),"Eingabe fehlt",IF(IFERROR(VLOOKUP(B7,Produkte!$A$2:$D$101,4,FALSE),"Nein")&lt;&gt;"Ja","Produkt fehlt/inaktiv",IF(E7&lt;&gt;EOMONTH(E7,-1)+1,"Periode prüfen",IF(F7&lt;=0,"Menge prüfen",IF(COUNTIFS($B$2:$B$201,B7,$E$2:$E$201,E7)&gt;1,"Doppelte Produktperiode","OK"))))))</f>
        <v/>
      </c>
    </row>
    <row r="8" ht="20" customHeight="1">
      <c r="A8" s="18" t="inlineStr">
        <is>
          <t>PP-2026-007</t>
        </is>
      </c>
      <c r="B8" s="18" t="inlineStr">
        <is>
          <t>FP-001</t>
        </is>
      </c>
      <c r="C8" s="20">
        <f>IF(B8="","",IFERROR(VLOOKUP(B8,Produkte!$A$2:$D$101,2,FALSE),"Produkt fehlt"))</f>
        <v/>
      </c>
      <c r="D8" s="21">
        <f>IF(B8="","",IFERROR(VLOOKUP(B8,Produkte!$A$2:$D$101,3,FALSE),""))</f>
        <v/>
      </c>
      <c r="E8" s="32" t="n">
        <v>46327</v>
      </c>
      <c r="F8" s="23" t="n">
        <v>142.5</v>
      </c>
      <c r="G8" s="19" t="inlineStr">
        <is>
          <t>Entwurf</t>
        </is>
      </c>
      <c r="H8" s="18" t="inlineStr">
        <is>
          <t>Vorläufiger Ansatz</t>
        </is>
      </c>
      <c r="I8" s="21">
        <f>IF(COUNTA(A8,B8,E8,F8,G8,H8)=0,"",IF(OR(A8="",B8="",E8="",F8="",G8=""),"Eingabe fehlt",IF(IFERROR(VLOOKUP(B8,Produkte!$A$2:$D$101,4,FALSE),"Nein")&lt;&gt;"Ja","Produkt fehlt/inaktiv",IF(E8&lt;&gt;EOMONTH(E8,-1)+1,"Periode prüfen",IF(F8&lt;=0,"Menge prüfen",IF(COUNTIFS($B$2:$B$201,B8,$E$2:$E$201,E8)&gt;1,"Doppelte Produktperiode","OK"))))))</f>
        <v/>
      </c>
    </row>
    <row r="9" ht="20" customHeight="1">
      <c r="A9" s="18" t="inlineStr">
        <is>
          <t>PP-2026-008</t>
        </is>
      </c>
      <c r="B9" s="18" t="inlineStr">
        <is>
          <t>FP-002</t>
        </is>
      </c>
      <c r="C9" s="20">
        <f>IF(B9="","",IFERROR(VLOOKUP(B9,Produkte!$A$2:$D$101,2,FALSE),"Produkt fehlt"))</f>
        <v/>
      </c>
      <c r="D9" s="21">
        <f>IF(B9="","",IFERROR(VLOOKUP(B9,Produkte!$A$2:$D$101,3,FALSE),""))</f>
        <v/>
      </c>
      <c r="E9" s="32" t="n">
        <v>46327</v>
      </c>
      <c r="F9" s="23" t="n">
        <v>96</v>
      </c>
      <c r="G9" s="19" t="inlineStr">
        <is>
          <t>Freigegeben</t>
        </is>
      </c>
      <c r="H9" s="18" t="inlineStr">
        <is>
          <t>Planwert bestätigt</t>
        </is>
      </c>
      <c r="I9" s="21">
        <f>IF(COUNTA(A9,B9,E9,F9,G9,H9)=0,"",IF(OR(A9="",B9="",E9="",F9="",G9=""),"Eingabe fehlt",IF(IFERROR(VLOOKUP(B9,Produkte!$A$2:$D$101,4,FALSE),"Nein")&lt;&gt;"Ja","Produkt fehlt/inaktiv",IF(E9&lt;&gt;EOMONTH(E9,-1)+1,"Periode prüfen",IF(F9&lt;=0,"Menge prüfen",IF(COUNTIFS($B$2:$B$201,B9,$E$2:$E$201,E9)&gt;1,"Doppelte Produktperiode","OK"))))))</f>
        <v/>
      </c>
    </row>
    <row r="10" ht="20" customHeight="1">
      <c r="A10" s="18" t="inlineStr">
        <is>
          <t>PP-2026-009</t>
        </is>
      </c>
      <c r="B10" s="18" t="inlineStr">
        <is>
          <t>FP-003</t>
        </is>
      </c>
      <c r="C10" s="20">
        <f>IF(B10="","",IFERROR(VLOOKUP(B10,Produkte!$A$2:$D$101,2,FALSE),"Produkt fehlt"))</f>
        <v/>
      </c>
      <c r="D10" s="21">
        <f>IF(B10="","",IFERROR(VLOOKUP(B10,Produkte!$A$2:$D$101,3,FALSE),""))</f>
        <v/>
      </c>
      <c r="E10" s="32" t="n">
        <v>46357</v>
      </c>
      <c r="F10" s="23" t="n">
        <v>260</v>
      </c>
      <c r="G10" s="19" t="inlineStr">
        <is>
          <t>Freigegeben</t>
        </is>
      </c>
      <c r="H10" s="18" t="inlineStr">
        <is>
          <t>Jahresendplanung</t>
        </is>
      </c>
      <c r="I10" s="21">
        <f>IF(COUNTA(A10,B10,E10,F10,G10,H10)=0,"",IF(OR(A10="",B10="",E10="",F10="",G10=""),"Eingabe fehlt",IF(IFERROR(VLOOKUP(B10,Produkte!$A$2:$D$101,4,FALSE),"Nein")&lt;&gt;"Ja","Produkt fehlt/inaktiv",IF(E10&lt;&gt;EOMONTH(E10,-1)+1,"Periode prüfen",IF(F10&lt;=0,"Menge prüfen",IF(COUNTIFS($B$2:$B$201,B10,$E$2:$E$201,E10)&gt;1,"Doppelte Produktperiode","OK"))))))</f>
        <v/>
      </c>
    </row>
    <row r="11" ht="20" customHeight="1">
      <c r="A11" s="18" t="inlineStr">
        <is>
          <t>PP-2026-010</t>
        </is>
      </c>
      <c r="B11" s="18" t="inlineStr">
        <is>
          <t>FP-001</t>
        </is>
      </c>
      <c r="C11" s="20">
        <f>IF(B11="","",IFERROR(VLOOKUP(B11,Produkte!$A$2:$D$101,2,FALSE),"Produkt fehlt"))</f>
        <v/>
      </c>
      <c r="D11" s="21">
        <f>IF(B11="","",IFERROR(VLOOKUP(B11,Produkte!$A$2:$D$101,3,FALSE),""))</f>
        <v/>
      </c>
      <c r="E11" s="32" t="n">
        <v>46357</v>
      </c>
      <c r="F11" s="23" t="n">
        <v>150</v>
      </c>
      <c r="G11" s="19" t="inlineStr">
        <is>
          <t>Freigegeben</t>
        </is>
      </c>
      <c r="H11" s="18" t="inlineStr">
        <is>
          <t>Jahresendplanung</t>
        </is>
      </c>
      <c r="I11" s="21">
        <f>IF(COUNTA(A11,B11,E11,F11,G11,H11)=0,"",IF(OR(A11="",B11="",E11="",F11="",G11=""),"Eingabe fehlt",IF(IFERROR(VLOOKUP(B11,Produkte!$A$2:$D$101,4,FALSE),"Nein")&lt;&gt;"Ja","Produkt fehlt/inaktiv",IF(E11&lt;&gt;EOMONTH(E11,-1)+1,"Periode prüfen",IF(F11&lt;=0,"Menge prüfen",IF(COUNTIFS($B$2:$B$201,B11,$E$2:$E$201,E11)&gt;1,"Doppelte Produktperiode","OK"))))))</f>
        <v/>
      </c>
    </row>
    <row r="12" ht="20" customHeight="1">
      <c r="A12" s="18" t="n"/>
      <c r="B12" s="18" t="n"/>
      <c r="C12" s="20">
        <f>IF(B12="","",IFERROR(VLOOKUP(B12,Produkte!$A$2:$D$101,2,FALSE),"Produkt fehlt"))</f>
        <v/>
      </c>
      <c r="D12" s="21">
        <f>IF(B12="","",IFERROR(VLOOKUP(B12,Produkte!$A$2:$D$101,3,FALSE),""))</f>
        <v/>
      </c>
      <c r="E12" s="32" t="n"/>
      <c r="F12" s="23" t="n"/>
      <c r="G12" s="19" t="n"/>
      <c r="H12" s="18" t="n"/>
      <c r="I12" s="21">
        <f>IF(COUNTA(A12,B12,E12,F12,G12,H12)=0,"",IF(OR(A12="",B12="",E12="",F12="",G12=""),"Eingabe fehlt",IF(IFERROR(VLOOKUP(B12,Produkte!$A$2:$D$101,4,FALSE),"Nein")&lt;&gt;"Ja","Produkt fehlt/inaktiv",IF(E12&lt;&gt;EOMONTH(E12,-1)+1,"Periode prüfen",IF(F12&lt;=0,"Menge prüfen",IF(COUNTIFS($B$2:$B$201,B12,$E$2:$E$201,E12)&gt;1,"Doppelte Produktperiode","OK"))))))</f>
        <v/>
      </c>
    </row>
    <row r="13" ht="20" customHeight="1">
      <c r="A13" s="18" t="n"/>
      <c r="B13" s="18" t="n"/>
      <c r="C13" s="20">
        <f>IF(B13="","",IFERROR(VLOOKUP(B13,Produkte!$A$2:$D$101,2,FALSE),"Produkt fehlt"))</f>
        <v/>
      </c>
      <c r="D13" s="21">
        <f>IF(B13="","",IFERROR(VLOOKUP(B13,Produkte!$A$2:$D$101,3,FALSE),""))</f>
        <v/>
      </c>
      <c r="E13" s="32" t="n"/>
      <c r="F13" s="23" t="n"/>
      <c r="G13" s="19" t="n"/>
      <c r="H13" s="18" t="n"/>
      <c r="I13" s="21">
        <f>IF(COUNTA(A13,B13,E13,F13,G13,H13)=0,"",IF(OR(A13="",B13="",E13="",F13="",G13=""),"Eingabe fehlt",IF(IFERROR(VLOOKUP(B13,Produkte!$A$2:$D$101,4,FALSE),"Nein")&lt;&gt;"Ja","Produkt fehlt/inaktiv",IF(E13&lt;&gt;EOMONTH(E13,-1)+1,"Periode prüfen",IF(F13&lt;=0,"Menge prüfen",IF(COUNTIFS($B$2:$B$201,B13,$E$2:$E$201,E13)&gt;1,"Doppelte Produktperiode","OK"))))))</f>
        <v/>
      </c>
    </row>
    <row r="14" ht="20" customHeight="1">
      <c r="A14" s="18" t="n"/>
      <c r="B14" s="18" t="n"/>
      <c r="C14" s="20">
        <f>IF(B14="","",IFERROR(VLOOKUP(B14,Produkte!$A$2:$D$101,2,FALSE),"Produkt fehlt"))</f>
        <v/>
      </c>
      <c r="D14" s="21">
        <f>IF(B14="","",IFERROR(VLOOKUP(B14,Produkte!$A$2:$D$101,3,FALSE),""))</f>
        <v/>
      </c>
      <c r="E14" s="32" t="n"/>
      <c r="F14" s="23" t="n"/>
      <c r="G14" s="19" t="n"/>
      <c r="H14" s="18" t="n"/>
      <c r="I14" s="21">
        <f>IF(COUNTA(A14,B14,E14,F14,G14,H14)=0,"",IF(OR(A14="",B14="",E14="",F14="",G14=""),"Eingabe fehlt",IF(IFERROR(VLOOKUP(B14,Produkte!$A$2:$D$101,4,FALSE),"Nein")&lt;&gt;"Ja","Produkt fehlt/inaktiv",IF(E14&lt;&gt;EOMONTH(E14,-1)+1,"Periode prüfen",IF(F14&lt;=0,"Menge prüfen",IF(COUNTIFS($B$2:$B$201,B14,$E$2:$E$201,E14)&gt;1,"Doppelte Produktperiode","OK"))))))</f>
        <v/>
      </c>
    </row>
    <row r="15" ht="20" customHeight="1">
      <c r="A15" s="18" t="n"/>
      <c r="B15" s="18" t="n"/>
      <c r="C15" s="20">
        <f>IF(B15="","",IFERROR(VLOOKUP(B15,Produkte!$A$2:$D$101,2,FALSE),"Produkt fehlt"))</f>
        <v/>
      </c>
      <c r="D15" s="21">
        <f>IF(B15="","",IFERROR(VLOOKUP(B15,Produkte!$A$2:$D$101,3,FALSE),""))</f>
        <v/>
      </c>
      <c r="E15" s="32" t="n"/>
      <c r="F15" s="23" t="n"/>
      <c r="G15" s="19" t="n"/>
      <c r="H15" s="18" t="n"/>
      <c r="I15" s="21">
        <f>IF(COUNTA(A15,B15,E15,F15,G15,H15)=0,"",IF(OR(A15="",B15="",E15="",F15="",G15=""),"Eingabe fehlt",IF(IFERROR(VLOOKUP(B15,Produkte!$A$2:$D$101,4,FALSE),"Nein")&lt;&gt;"Ja","Produkt fehlt/inaktiv",IF(E15&lt;&gt;EOMONTH(E15,-1)+1,"Periode prüfen",IF(F15&lt;=0,"Menge prüfen",IF(COUNTIFS($B$2:$B$201,B15,$E$2:$E$201,E15)&gt;1,"Doppelte Produktperiode","OK"))))))</f>
        <v/>
      </c>
    </row>
    <row r="16" ht="20" customHeight="1">
      <c r="A16" s="18" t="n"/>
      <c r="B16" s="18" t="n"/>
      <c r="C16" s="20">
        <f>IF(B16="","",IFERROR(VLOOKUP(B16,Produkte!$A$2:$D$101,2,FALSE),"Produkt fehlt"))</f>
        <v/>
      </c>
      <c r="D16" s="21">
        <f>IF(B16="","",IFERROR(VLOOKUP(B16,Produkte!$A$2:$D$101,3,FALSE),""))</f>
        <v/>
      </c>
      <c r="E16" s="32" t="n"/>
      <c r="F16" s="23" t="n"/>
      <c r="G16" s="19" t="n"/>
      <c r="H16" s="18" t="n"/>
      <c r="I16" s="21">
        <f>IF(COUNTA(A16,B16,E16,F16,G16,H16)=0,"",IF(OR(A16="",B16="",E16="",F16="",G16=""),"Eingabe fehlt",IF(IFERROR(VLOOKUP(B16,Produkte!$A$2:$D$101,4,FALSE),"Nein")&lt;&gt;"Ja","Produkt fehlt/inaktiv",IF(E16&lt;&gt;EOMONTH(E16,-1)+1,"Periode prüfen",IF(F16&lt;=0,"Menge prüfen",IF(COUNTIFS($B$2:$B$201,B16,$E$2:$E$201,E16)&gt;1,"Doppelte Produktperiode","OK"))))))</f>
        <v/>
      </c>
    </row>
    <row r="17" ht="20" customHeight="1">
      <c r="A17" s="18" t="n"/>
      <c r="B17" s="18" t="n"/>
      <c r="C17" s="20">
        <f>IF(B17="","",IFERROR(VLOOKUP(B17,Produkte!$A$2:$D$101,2,FALSE),"Produkt fehlt"))</f>
        <v/>
      </c>
      <c r="D17" s="21">
        <f>IF(B17="","",IFERROR(VLOOKUP(B17,Produkte!$A$2:$D$101,3,FALSE),""))</f>
        <v/>
      </c>
      <c r="E17" s="32" t="n"/>
      <c r="F17" s="23" t="n"/>
      <c r="G17" s="19" t="n"/>
      <c r="H17" s="18" t="n"/>
      <c r="I17" s="21">
        <f>IF(COUNTA(A17,B17,E17,F17,G17,H17)=0,"",IF(OR(A17="",B17="",E17="",F17="",G17=""),"Eingabe fehlt",IF(IFERROR(VLOOKUP(B17,Produkte!$A$2:$D$101,4,FALSE),"Nein")&lt;&gt;"Ja","Produkt fehlt/inaktiv",IF(E17&lt;&gt;EOMONTH(E17,-1)+1,"Periode prüfen",IF(F17&lt;=0,"Menge prüfen",IF(COUNTIFS($B$2:$B$201,B17,$E$2:$E$201,E17)&gt;1,"Doppelte Produktperiode","OK"))))))</f>
        <v/>
      </c>
    </row>
    <row r="18" ht="20" customHeight="1">
      <c r="A18" s="18" t="n"/>
      <c r="B18" s="18" t="n"/>
      <c r="C18" s="20">
        <f>IF(B18="","",IFERROR(VLOOKUP(B18,Produkte!$A$2:$D$101,2,FALSE),"Produkt fehlt"))</f>
        <v/>
      </c>
      <c r="D18" s="21">
        <f>IF(B18="","",IFERROR(VLOOKUP(B18,Produkte!$A$2:$D$101,3,FALSE),""))</f>
        <v/>
      </c>
      <c r="E18" s="32" t="n"/>
      <c r="F18" s="23" t="n"/>
      <c r="G18" s="19" t="n"/>
      <c r="H18" s="18" t="n"/>
      <c r="I18" s="21">
        <f>IF(COUNTA(A18,B18,E18,F18,G18,H18)=0,"",IF(OR(A18="",B18="",E18="",F18="",G18=""),"Eingabe fehlt",IF(IFERROR(VLOOKUP(B18,Produkte!$A$2:$D$101,4,FALSE),"Nein")&lt;&gt;"Ja","Produkt fehlt/inaktiv",IF(E18&lt;&gt;EOMONTH(E18,-1)+1,"Periode prüfen",IF(F18&lt;=0,"Menge prüfen",IF(COUNTIFS($B$2:$B$201,B18,$E$2:$E$201,E18)&gt;1,"Doppelte Produktperiode","OK"))))))</f>
        <v/>
      </c>
    </row>
    <row r="19" ht="20" customHeight="1">
      <c r="A19" s="18" t="n"/>
      <c r="B19" s="18" t="n"/>
      <c r="C19" s="20">
        <f>IF(B19="","",IFERROR(VLOOKUP(B19,Produkte!$A$2:$D$101,2,FALSE),"Produkt fehlt"))</f>
        <v/>
      </c>
      <c r="D19" s="21">
        <f>IF(B19="","",IFERROR(VLOOKUP(B19,Produkte!$A$2:$D$101,3,FALSE),""))</f>
        <v/>
      </c>
      <c r="E19" s="32" t="n"/>
      <c r="F19" s="23" t="n"/>
      <c r="G19" s="19" t="n"/>
      <c r="H19" s="18" t="n"/>
      <c r="I19" s="21">
        <f>IF(COUNTA(A19,B19,E19,F19,G19,H19)=0,"",IF(OR(A19="",B19="",E19="",F19="",G19=""),"Eingabe fehlt",IF(IFERROR(VLOOKUP(B19,Produkte!$A$2:$D$101,4,FALSE),"Nein")&lt;&gt;"Ja","Produkt fehlt/inaktiv",IF(E19&lt;&gt;EOMONTH(E19,-1)+1,"Periode prüfen",IF(F19&lt;=0,"Menge prüfen",IF(COUNTIFS($B$2:$B$201,B19,$E$2:$E$201,E19)&gt;1,"Doppelte Produktperiode","OK"))))))</f>
        <v/>
      </c>
    </row>
    <row r="20" ht="20" customHeight="1">
      <c r="A20" s="18" t="n"/>
      <c r="B20" s="18" t="n"/>
      <c r="C20" s="20">
        <f>IF(B20="","",IFERROR(VLOOKUP(B20,Produkte!$A$2:$D$101,2,FALSE),"Produkt fehlt"))</f>
        <v/>
      </c>
      <c r="D20" s="21">
        <f>IF(B20="","",IFERROR(VLOOKUP(B20,Produkte!$A$2:$D$101,3,FALSE),""))</f>
        <v/>
      </c>
      <c r="E20" s="32" t="n"/>
      <c r="F20" s="23" t="n"/>
      <c r="G20" s="19" t="n"/>
      <c r="H20" s="18" t="n"/>
      <c r="I20" s="21">
        <f>IF(COUNTA(A20,B20,E20,F20,G20,H20)=0,"",IF(OR(A20="",B20="",E20="",F20="",G20=""),"Eingabe fehlt",IF(IFERROR(VLOOKUP(B20,Produkte!$A$2:$D$101,4,FALSE),"Nein")&lt;&gt;"Ja","Produkt fehlt/inaktiv",IF(E20&lt;&gt;EOMONTH(E20,-1)+1,"Periode prüfen",IF(F20&lt;=0,"Menge prüfen",IF(COUNTIFS($B$2:$B$201,B20,$E$2:$E$201,E20)&gt;1,"Doppelte Produktperiode","OK"))))))</f>
        <v/>
      </c>
    </row>
    <row r="21" ht="20" customHeight="1">
      <c r="A21" s="18" t="n"/>
      <c r="B21" s="18" t="n"/>
      <c r="C21" s="20">
        <f>IF(B21="","",IFERROR(VLOOKUP(B21,Produkte!$A$2:$D$101,2,FALSE),"Produkt fehlt"))</f>
        <v/>
      </c>
      <c r="D21" s="21">
        <f>IF(B21="","",IFERROR(VLOOKUP(B21,Produkte!$A$2:$D$101,3,FALSE),""))</f>
        <v/>
      </c>
      <c r="E21" s="32" t="n"/>
      <c r="F21" s="23" t="n"/>
      <c r="G21" s="19" t="n"/>
      <c r="H21" s="18" t="n"/>
      <c r="I21" s="21">
        <f>IF(COUNTA(A21,B21,E21,F21,G21,H21)=0,"",IF(OR(A21="",B21="",E21="",F21="",G21=""),"Eingabe fehlt",IF(IFERROR(VLOOKUP(B21,Produkte!$A$2:$D$101,4,FALSE),"Nein")&lt;&gt;"Ja","Produkt fehlt/inaktiv",IF(E21&lt;&gt;EOMONTH(E21,-1)+1,"Periode prüfen",IF(F21&lt;=0,"Menge prüfen",IF(COUNTIFS($B$2:$B$201,B21,$E$2:$E$201,E21)&gt;1,"Doppelte Produktperiode","OK"))))))</f>
        <v/>
      </c>
    </row>
    <row r="22" ht="20" customHeight="1">
      <c r="A22" s="18" t="n"/>
      <c r="B22" s="18" t="n"/>
      <c r="C22" s="20">
        <f>IF(B22="","",IFERROR(VLOOKUP(B22,Produkte!$A$2:$D$101,2,FALSE),"Produkt fehlt"))</f>
        <v/>
      </c>
      <c r="D22" s="21">
        <f>IF(B22="","",IFERROR(VLOOKUP(B22,Produkte!$A$2:$D$101,3,FALSE),""))</f>
        <v/>
      </c>
      <c r="E22" s="32" t="n"/>
      <c r="F22" s="23" t="n"/>
      <c r="G22" s="19" t="n"/>
      <c r="H22" s="18" t="n"/>
      <c r="I22" s="21">
        <f>IF(COUNTA(A22,B22,E22,F22,G22,H22)=0,"",IF(OR(A22="",B22="",E22="",F22="",G22=""),"Eingabe fehlt",IF(IFERROR(VLOOKUP(B22,Produkte!$A$2:$D$101,4,FALSE),"Nein")&lt;&gt;"Ja","Produkt fehlt/inaktiv",IF(E22&lt;&gt;EOMONTH(E22,-1)+1,"Periode prüfen",IF(F22&lt;=0,"Menge prüfen",IF(COUNTIFS($B$2:$B$201,B22,$E$2:$E$201,E22)&gt;1,"Doppelte Produktperiode","OK"))))))</f>
        <v/>
      </c>
    </row>
    <row r="23" ht="20" customHeight="1">
      <c r="A23" s="18" t="n"/>
      <c r="B23" s="18" t="n"/>
      <c r="C23" s="20">
        <f>IF(B23="","",IFERROR(VLOOKUP(B23,Produkte!$A$2:$D$101,2,FALSE),"Produkt fehlt"))</f>
        <v/>
      </c>
      <c r="D23" s="21">
        <f>IF(B23="","",IFERROR(VLOOKUP(B23,Produkte!$A$2:$D$101,3,FALSE),""))</f>
        <v/>
      </c>
      <c r="E23" s="32" t="n"/>
      <c r="F23" s="23" t="n"/>
      <c r="G23" s="19" t="n"/>
      <c r="H23" s="18" t="n"/>
      <c r="I23" s="21">
        <f>IF(COUNTA(A23,B23,E23,F23,G23,H23)=0,"",IF(OR(A23="",B23="",E23="",F23="",G23=""),"Eingabe fehlt",IF(IFERROR(VLOOKUP(B23,Produkte!$A$2:$D$101,4,FALSE),"Nein")&lt;&gt;"Ja","Produkt fehlt/inaktiv",IF(E23&lt;&gt;EOMONTH(E23,-1)+1,"Periode prüfen",IF(F23&lt;=0,"Menge prüfen",IF(COUNTIFS($B$2:$B$201,B23,$E$2:$E$201,E23)&gt;1,"Doppelte Produktperiode","OK"))))))</f>
        <v/>
      </c>
    </row>
    <row r="24" ht="20" customHeight="1">
      <c r="A24" s="18" t="n"/>
      <c r="B24" s="18" t="n"/>
      <c r="C24" s="20">
        <f>IF(B24="","",IFERROR(VLOOKUP(B24,Produkte!$A$2:$D$101,2,FALSE),"Produkt fehlt"))</f>
        <v/>
      </c>
      <c r="D24" s="21">
        <f>IF(B24="","",IFERROR(VLOOKUP(B24,Produkte!$A$2:$D$101,3,FALSE),""))</f>
        <v/>
      </c>
      <c r="E24" s="32" t="n"/>
      <c r="F24" s="23" t="n"/>
      <c r="G24" s="19" t="n"/>
      <c r="H24" s="18" t="n"/>
      <c r="I24" s="21">
        <f>IF(COUNTA(A24,B24,E24,F24,G24,H24)=0,"",IF(OR(A24="",B24="",E24="",F24="",G24=""),"Eingabe fehlt",IF(IFERROR(VLOOKUP(B24,Produkte!$A$2:$D$101,4,FALSE),"Nein")&lt;&gt;"Ja","Produkt fehlt/inaktiv",IF(E24&lt;&gt;EOMONTH(E24,-1)+1,"Periode prüfen",IF(F24&lt;=0,"Menge prüfen",IF(COUNTIFS($B$2:$B$201,B24,$E$2:$E$201,E24)&gt;1,"Doppelte Produktperiode","OK"))))))</f>
        <v/>
      </c>
    </row>
    <row r="25" ht="20" customHeight="1">
      <c r="A25" s="18" t="n"/>
      <c r="B25" s="18" t="n"/>
      <c r="C25" s="20">
        <f>IF(B25="","",IFERROR(VLOOKUP(B25,Produkte!$A$2:$D$101,2,FALSE),"Produkt fehlt"))</f>
        <v/>
      </c>
      <c r="D25" s="21">
        <f>IF(B25="","",IFERROR(VLOOKUP(B25,Produkte!$A$2:$D$101,3,FALSE),""))</f>
        <v/>
      </c>
      <c r="E25" s="32" t="n"/>
      <c r="F25" s="23" t="n"/>
      <c r="G25" s="19" t="n"/>
      <c r="H25" s="18" t="n"/>
      <c r="I25" s="21">
        <f>IF(COUNTA(A25,B25,E25,F25,G25,H25)=0,"",IF(OR(A25="",B25="",E25="",F25="",G25=""),"Eingabe fehlt",IF(IFERROR(VLOOKUP(B25,Produkte!$A$2:$D$101,4,FALSE),"Nein")&lt;&gt;"Ja","Produkt fehlt/inaktiv",IF(E25&lt;&gt;EOMONTH(E25,-1)+1,"Periode prüfen",IF(F25&lt;=0,"Menge prüfen",IF(COUNTIFS($B$2:$B$201,B25,$E$2:$E$201,E25)&gt;1,"Doppelte Produktperiode","OK"))))))</f>
        <v/>
      </c>
    </row>
    <row r="26" ht="20" customHeight="1">
      <c r="A26" s="18" t="n"/>
      <c r="B26" s="18" t="n"/>
      <c r="C26" s="20">
        <f>IF(B26="","",IFERROR(VLOOKUP(B26,Produkte!$A$2:$D$101,2,FALSE),"Produkt fehlt"))</f>
        <v/>
      </c>
      <c r="D26" s="21">
        <f>IF(B26="","",IFERROR(VLOOKUP(B26,Produkte!$A$2:$D$101,3,FALSE),""))</f>
        <v/>
      </c>
      <c r="E26" s="32" t="n"/>
      <c r="F26" s="23" t="n"/>
      <c r="G26" s="19" t="n"/>
      <c r="H26" s="18" t="n"/>
      <c r="I26" s="21">
        <f>IF(COUNTA(A26,B26,E26,F26,G26,H26)=0,"",IF(OR(A26="",B26="",E26="",F26="",G26=""),"Eingabe fehlt",IF(IFERROR(VLOOKUP(B26,Produkte!$A$2:$D$101,4,FALSE),"Nein")&lt;&gt;"Ja","Produkt fehlt/inaktiv",IF(E26&lt;&gt;EOMONTH(E26,-1)+1,"Periode prüfen",IF(F26&lt;=0,"Menge prüfen",IF(COUNTIFS($B$2:$B$201,B26,$E$2:$E$201,E26)&gt;1,"Doppelte Produktperiode","OK"))))))</f>
        <v/>
      </c>
    </row>
    <row r="27" ht="20" customHeight="1">
      <c r="A27" s="18" t="n"/>
      <c r="B27" s="18" t="n"/>
      <c r="C27" s="20">
        <f>IF(B27="","",IFERROR(VLOOKUP(B27,Produkte!$A$2:$D$101,2,FALSE),"Produkt fehlt"))</f>
        <v/>
      </c>
      <c r="D27" s="21">
        <f>IF(B27="","",IFERROR(VLOOKUP(B27,Produkte!$A$2:$D$101,3,FALSE),""))</f>
        <v/>
      </c>
      <c r="E27" s="32" t="n"/>
      <c r="F27" s="23" t="n"/>
      <c r="G27" s="19" t="n"/>
      <c r="H27" s="18" t="n"/>
      <c r="I27" s="21">
        <f>IF(COUNTA(A27,B27,E27,F27,G27,H27)=0,"",IF(OR(A27="",B27="",E27="",F27="",G27=""),"Eingabe fehlt",IF(IFERROR(VLOOKUP(B27,Produkte!$A$2:$D$101,4,FALSE),"Nein")&lt;&gt;"Ja","Produkt fehlt/inaktiv",IF(E27&lt;&gt;EOMONTH(E27,-1)+1,"Periode prüfen",IF(F27&lt;=0,"Menge prüfen",IF(COUNTIFS($B$2:$B$201,B27,$E$2:$E$201,E27)&gt;1,"Doppelte Produktperiode","OK"))))))</f>
        <v/>
      </c>
    </row>
    <row r="28" ht="20" customHeight="1">
      <c r="A28" s="18" t="n"/>
      <c r="B28" s="18" t="n"/>
      <c r="C28" s="20">
        <f>IF(B28="","",IFERROR(VLOOKUP(B28,Produkte!$A$2:$D$101,2,FALSE),"Produkt fehlt"))</f>
        <v/>
      </c>
      <c r="D28" s="21">
        <f>IF(B28="","",IFERROR(VLOOKUP(B28,Produkte!$A$2:$D$101,3,FALSE),""))</f>
        <v/>
      </c>
      <c r="E28" s="32" t="n"/>
      <c r="F28" s="23" t="n"/>
      <c r="G28" s="19" t="n"/>
      <c r="H28" s="18" t="n"/>
      <c r="I28" s="21">
        <f>IF(COUNTA(A28,B28,E28,F28,G28,H28)=0,"",IF(OR(A28="",B28="",E28="",F28="",G28=""),"Eingabe fehlt",IF(IFERROR(VLOOKUP(B28,Produkte!$A$2:$D$101,4,FALSE),"Nein")&lt;&gt;"Ja","Produkt fehlt/inaktiv",IF(E28&lt;&gt;EOMONTH(E28,-1)+1,"Periode prüfen",IF(F28&lt;=0,"Menge prüfen",IF(COUNTIFS($B$2:$B$201,B28,$E$2:$E$201,E28)&gt;1,"Doppelte Produktperiode","OK"))))))</f>
        <v/>
      </c>
    </row>
    <row r="29" ht="20" customHeight="1">
      <c r="A29" s="18" t="n"/>
      <c r="B29" s="18" t="n"/>
      <c r="C29" s="20">
        <f>IF(B29="","",IFERROR(VLOOKUP(B29,Produkte!$A$2:$D$101,2,FALSE),"Produkt fehlt"))</f>
        <v/>
      </c>
      <c r="D29" s="21">
        <f>IF(B29="","",IFERROR(VLOOKUP(B29,Produkte!$A$2:$D$101,3,FALSE),""))</f>
        <v/>
      </c>
      <c r="E29" s="32" t="n"/>
      <c r="F29" s="23" t="n"/>
      <c r="G29" s="19" t="n"/>
      <c r="H29" s="18" t="n"/>
      <c r="I29" s="21">
        <f>IF(COUNTA(A29,B29,E29,F29,G29,H29)=0,"",IF(OR(A29="",B29="",E29="",F29="",G29=""),"Eingabe fehlt",IF(IFERROR(VLOOKUP(B29,Produkte!$A$2:$D$101,4,FALSE),"Nein")&lt;&gt;"Ja","Produkt fehlt/inaktiv",IF(E29&lt;&gt;EOMONTH(E29,-1)+1,"Periode prüfen",IF(F29&lt;=0,"Menge prüfen",IF(COUNTIFS($B$2:$B$201,B29,$E$2:$E$201,E29)&gt;1,"Doppelte Produktperiode","OK"))))))</f>
        <v/>
      </c>
    </row>
    <row r="30" ht="20" customHeight="1">
      <c r="A30" s="18" t="n"/>
      <c r="B30" s="18" t="n"/>
      <c r="C30" s="20">
        <f>IF(B30="","",IFERROR(VLOOKUP(B30,Produkte!$A$2:$D$101,2,FALSE),"Produkt fehlt"))</f>
        <v/>
      </c>
      <c r="D30" s="21">
        <f>IF(B30="","",IFERROR(VLOOKUP(B30,Produkte!$A$2:$D$101,3,FALSE),""))</f>
        <v/>
      </c>
      <c r="E30" s="32" t="n"/>
      <c r="F30" s="23" t="n"/>
      <c r="G30" s="19" t="n"/>
      <c r="H30" s="18" t="n"/>
      <c r="I30" s="21">
        <f>IF(COUNTA(A30,B30,E30,F30,G30,H30)=0,"",IF(OR(A30="",B30="",E30="",F30="",G30=""),"Eingabe fehlt",IF(IFERROR(VLOOKUP(B30,Produkte!$A$2:$D$101,4,FALSE),"Nein")&lt;&gt;"Ja","Produkt fehlt/inaktiv",IF(E30&lt;&gt;EOMONTH(E30,-1)+1,"Periode prüfen",IF(F30&lt;=0,"Menge prüfen",IF(COUNTIFS($B$2:$B$201,B30,$E$2:$E$201,E30)&gt;1,"Doppelte Produktperiode","OK"))))))</f>
        <v/>
      </c>
    </row>
    <row r="31" ht="20" customHeight="1">
      <c r="A31" s="18" t="n"/>
      <c r="B31" s="18" t="n"/>
      <c r="C31" s="20">
        <f>IF(B31="","",IFERROR(VLOOKUP(B31,Produkte!$A$2:$D$101,2,FALSE),"Produkt fehlt"))</f>
        <v/>
      </c>
      <c r="D31" s="21">
        <f>IF(B31="","",IFERROR(VLOOKUP(B31,Produkte!$A$2:$D$101,3,FALSE),""))</f>
        <v/>
      </c>
      <c r="E31" s="32" t="n"/>
      <c r="F31" s="23" t="n"/>
      <c r="G31" s="19" t="n"/>
      <c r="H31" s="18" t="n"/>
      <c r="I31" s="21">
        <f>IF(COUNTA(A31,B31,E31,F31,G31,H31)=0,"",IF(OR(A31="",B31="",E31="",F31="",G31=""),"Eingabe fehlt",IF(IFERROR(VLOOKUP(B31,Produkte!$A$2:$D$101,4,FALSE),"Nein")&lt;&gt;"Ja","Produkt fehlt/inaktiv",IF(E31&lt;&gt;EOMONTH(E31,-1)+1,"Periode prüfen",IF(F31&lt;=0,"Menge prüfen",IF(COUNTIFS($B$2:$B$201,B31,$E$2:$E$201,E31)&gt;1,"Doppelte Produktperiode","OK"))))))</f>
        <v/>
      </c>
    </row>
    <row r="32" ht="20" customHeight="1">
      <c r="A32" s="18" t="n"/>
      <c r="B32" s="18" t="n"/>
      <c r="C32" s="20">
        <f>IF(B32="","",IFERROR(VLOOKUP(B32,Produkte!$A$2:$D$101,2,FALSE),"Produkt fehlt"))</f>
        <v/>
      </c>
      <c r="D32" s="21">
        <f>IF(B32="","",IFERROR(VLOOKUP(B32,Produkte!$A$2:$D$101,3,FALSE),""))</f>
        <v/>
      </c>
      <c r="E32" s="32" t="n"/>
      <c r="F32" s="23" t="n"/>
      <c r="G32" s="19" t="n"/>
      <c r="H32" s="18" t="n"/>
      <c r="I32" s="21">
        <f>IF(COUNTA(A32,B32,E32,F32,G32,H32)=0,"",IF(OR(A32="",B32="",E32="",F32="",G32=""),"Eingabe fehlt",IF(IFERROR(VLOOKUP(B32,Produkte!$A$2:$D$101,4,FALSE),"Nein")&lt;&gt;"Ja","Produkt fehlt/inaktiv",IF(E32&lt;&gt;EOMONTH(E32,-1)+1,"Periode prüfen",IF(F32&lt;=0,"Menge prüfen",IF(COUNTIFS($B$2:$B$201,B32,$E$2:$E$201,E32)&gt;1,"Doppelte Produktperiode","OK"))))))</f>
        <v/>
      </c>
    </row>
    <row r="33" ht="20" customHeight="1">
      <c r="A33" s="18" t="n"/>
      <c r="B33" s="18" t="n"/>
      <c r="C33" s="20">
        <f>IF(B33="","",IFERROR(VLOOKUP(B33,Produkte!$A$2:$D$101,2,FALSE),"Produkt fehlt"))</f>
        <v/>
      </c>
      <c r="D33" s="21">
        <f>IF(B33="","",IFERROR(VLOOKUP(B33,Produkte!$A$2:$D$101,3,FALSE),""))</f>
        <v/>
      </c>
      <c r="E33" s="32" t="n"/>
      <c r="F33" s="23" t="n"/>
      <c r="G33" s="19" t="n"/>
      <c r="H33" s="18" t="n"/>
      <c r="I33" s="21">
        <f>IF(COUNTA(A33,B33,E33,F33,G33,H33)=0,"",IF(OR(A33="",B33="",E33="",F33="",G33=""),"Eingabe fehlt",IF(IFERROR(VLOOKUP(B33,Produkte!$A$2:$D$101,4,FALSE),"Nein")&lt;&gt;"Ja","Produkt fehlt/inaktiv",IF(E33&lt;&gt;EOMONTH(E33,-1)+1,"Periode prüfen",IF(F33&lt;=0,"Menge prüfen",IF(COUNTIFS($B$2:$B$201,B33,$E$2:$E$201,E33)&gt;1,"Doppelte Produktperiode","OK"))))))</f>
        <v/>
      </c>
    </row>
    <row r="34" ht="20" customHeight="1">
      <c r="A34" s="18" t="n"/>
      <c r="B34" s="18" t="n"/>
      <c r="C34" s="20">
        <f>IF(B34="","",IFERROR(VLOOKUP(B34,Produkte!$A$2:$D$101,2,FALSE),"Produkt fehlt"))</f>
        <v/>
      </c>
      <c r="D34" s="21">
        <f>IF(B34="","",IFERROR(VLOOKUP(B34,Produkte!$A$2:$D$101,3,FALSE),""))</f>
        <v/>
      </c>
      <c r="E34" s="32" t="n"/>
      <c r="F34" s="23" t="n"/>
      <c r="G34" s="19" t="n"/>
      <c r="H34" s="18" t="n"/>
      <c r="I34" s="21">
        <f>IF(COUNTA(A34,B34,E34,F34,G34,H34)=0,"",IF(OR(A34="",B34="",E34="",F34="",G34=""),"Eingabe fehlt",IF(IFERROR(VLOOKUP(B34,Produkte!$A$2:$D$101,4,FALSE),"Nein")&lt;&gt;"Ja","Produkt fehlt/inaktiv",IF(E34&lt;&gt;EOMONTH(E34,-1)+1,"Periode prüfen",IF(F34&lt;=0,"Menge prüfen",IF(COUNTIFS($B$2:$B$201,B34,$E$2:$E$201,E34)&gt;1,"Doppelte Produktperiode","OK"))))))</f>
        <v/>
      </c>
    </row>
    <row r="35" ht="20" customHeight="1">
      <c r="A35" s="18" t="n"/>
      <c r="B35" s="18" t="n"/>
      <c r="C35" s="20">
        <f>IF(B35="","",IFERROR(VLOOKUP(B35,Produkte!$A$2:$D$101,2,FALSE),"Produkt fehlt"))</f>
        <v/>
      </c>
      <c r="D35" s="21">
        <f>IF(B35="","",IFERROR(VLOOKUP(B35,Produkte!$A$2:$D$101,3,FALSE),""))</f>
        <v/>
      </c>
      <c r="E35" s="32" t="n"/>
      <c r="F35" s="23" t="n"/>
      <c r="G35" s="19" t="n"/>
      <c r="H35" s="18" t="n"/>
      <c r="I35" s="21">
        <f>IF(COUNTA(A35,B35,E35,F35,G35,H35)=0,"",IF(OR(A35="",B35="",E35="",F35="",G35=""),"Eingabe fehlt",IF(IFERROR(VLOOKUP(B35,Produkte!$A$2:$D$101,4,FALSE),"Nein")&lt;&gt;"Ja","Produkt fehlt/inaktiv",IF(E35&lt;&gt;EOMONTH(E35,-1)+1,"Periode prüfen",IF(F35&lt;=0,"Menge prüfen",IF(COUNTIFS($B$2:$B$201,B35,$E$2:$E$201,E35)&gt;1,"Doppelte Produktperiode","OK"))))))</f>
        <v/>
      </c>
    </row>
    <row r="36" ht="20" customHeight="1">
      <c r="A36" s="18" t="n"/>
      <c r="B36" s="18" t="n"/>
      <c r="C36" s="20">
        <f>IF(B36="","",IFERROR(VLOOKUP(B36,Produkte!$A$2:$D$101,2,FALSE),"Produkt fehlt"))</f>
        <v/>
      </c>
      <c r="D36" s="21">
        <f>IF(B36="","",IFERROR(VLOOKUP(B36,Produkte!$A$2:$D$101,3,FALSE),""))</f>
        <v/>
      </c>
      <c r="E36" s="32" t="n"/>
      <c r="F36" s="23" t="n"/>
      <c r="G36" s="19" t="n"/>
      <c r="H36" s="18" t="n"/>
      <c r="I36" s="21">
        <f>IF(COUNTA(A36,B36,E36,F36,G36,H36)=0,"",IF(OR(A36="",B36="",E36="",F36="",G36=""),"Eingabe fehlt",IF(IFERROR(VLOOKUP(B36,Produkte!$A$2:$D$101,4,FALSE),"Nein")&lt;&gt;"Ja","Produkt fehlt/inaktiv",IF(E36&lt;&gt;EOMONTH(E36,-1)+1,"Periode prüfen",IF(F36&lt;=0,"Menge prüfen",IF(COUNTIFS($B$2:$B$201,B36,$E$2:$E$201,E36)&gt;1,"Doppelte Produktperiode","OK"))))))</f>
        <v/>
      </c>
    </row>
    <row r="37" ht="20" customHeight="1">
      <c r="A37" s="18" t="n"/>
      <c r="B37" s="18" t="n"/>
      <c r="C37" s="20">
        <f>IF(B37="","",IFERROR(VLOOKUP(B37,Produkte!$A$2:$D$101,2,FALSE),"Produkt fehlt"))</f>
        <v/>
      </c>
      <c r="D37" s="21">
        <f>IF(B37="","",IFERROR(VLOOKUP(B37,Produkte!$A$2:$D$101,3,FALSE),""))</f>
        <v/>
      </c>
      <c r="E37" s="32" t="n"/>
      <c r="F37" s="23" t="n"/>
      <c r="G37" s="19" t="n"/>
      <c r="H37" s="18" t="n"/>
      <c r="I37" s="21">
        <f>IF(COUNTA(A37,B37,E37,F37,G37,H37)=0,"",IF(OR(A37="",B37="",E37="",F37="",G37=""),"Eingabe fehlt",IF(IFERROR(VLOOKUP(B37,Produkte!$A$2:$D$101,4,FALSE),"Nein")&lt;&gt;"Ja","Produkt fehlt/inaktiv",IF(E37&lt;&gt;EOMONTH(E37,-1)+1,"Periode prüfen",IF(F37&lt;=0,"Menge prüfen",IF(COUNTIFS($B$2:$B$201,B37,$E$2:$E$201,E37)&gt;1,"Doppelte Produktperiode","OK"))))))</f>
        <v/>
      </c>
    </row>
    <row r="38" ht="20" customHeight="1">
      <c r="A38" s="18" t="n"/>
      <c r="B38" s="18" t="n"/>
      <c r="C38" s="20">
        <f>IF(B38="","",IFERROR(VLOOKUP(B38,Produkte!$A$2:$D$101,2,FALSE),"Produkt fehlt"))</f>
        <v/>
      </c>
      <c r="D38" s="21">
        <f>IF(B38="","",IFERROR(VLOOKUP(B38,Produkte!$A$2:$D$101,3,FALSE),""))</f>
        <v/>
      </c>
      <c r="E38" s="32" t="n"/>
      <c r="F38" s="23" t="n"/>
      <c r="G38" s="19" t="n"/>
      <c r="H38" s="18" t="n"/>
      <c r="I38" s="21">
        <f>IF(COUNTA(A38,B38,E38,F38,G38,H38)=0,"",IF(OR(A38="",B38="",E38="",F38="",G38=""),"Eingabe fehlt",IF(IFERROR(VLOOKUP(B38,Produkte!$A$2:$D$101,4,FALSE),"Nein")&lt;&gt;"Ja","Produkt fehlt/inaktiv",IF(E38&lt;&gt;EOMONTH(E38,-1)+1,"Periode prüfen",IF(F38&lt;=0,"Menge prüfen",IF(COUNTIFS($B$2:$B$201,B38,$E$2:$E$201,E38)&gt;1,"Doppelte Produktperiode","OK"))))))</f>
        <v/>
      </c>
    </row>
    <row r="39" ht="20" customHeight="1">
      <c r="A39" s="18" t="n"/>
      <c r="B39" s="18" t="n"/>
      <c r="C39" s="20">
        <f>IF(B39="","",IFERROR(VLOOKUP(B39,Produkte!$A$2:$D$101,2,FALSE),"Produkt fehlt"))</f>
        <v/>
      </c>
      <c r="D39" s="21">
        <f>IF(B39="","",IFERROR(VLOOKUP(B39,Produkte!$A$2:$D$101,3,FALSE),""))</f>
        <v/>
      </c>
      <c r="E39" s="32" t="n"/>
      <c r="F39" s="23" t="n"/>
      <c r="G39" s="19" t="n"/>
      <c r="H39" s="18" t="n"/>
      <c r="I39" s="21">
        <f>IF(COUNTA(A39,B39,E39,F39,G39,H39)=0,"",IF(OR(A39="",B39="",E39="",F39="",G39=""),"Eingabe fehlt",IF(IFERROR(VLOOKUP(B39,Produkte!$A$2:$D$101,4,FALSE),"Nein")&lt;&gt;"Ja","Produkt fehlt/inaktiv",IF(E39&lt;&gt;EOMONTH(E39,-1)+1,"Periode prüfen",IF(F39&lt;=0,"Menge prüfen",IF(COUNTIFS($B$2:$B$201,B39,$E$2:$E$201,E39)&gt;1,"Doppelte Produktperiode","OK"))))))</f>
        <v/>
      </c>
    </row>
    <row r="40" ht="20" customHeight="1">
      <c r="A40" s="18" t="n"/>
      <c r="B40" s="18" t="n"/>
      <c r="C40" s="20">
        <f>IF(B40="","",IFERROR(VLOOKUP(B40,Produkte!$A$2:$D$101,2,FALSE),"Produkt fehlt"))</f>
        <v/>
      </c>
      <c r="D40" s="21">
        <f>IF(B40="","",IFERROR(VLOOKUP(B40,Produkte!$A$2:$D$101,3,FALSE),""))</f>
        <v/>
      </c>
      <c r="E40" s="32" t="n"/>
      <c r="F40" s="23" t="n"/>
      <c r="G40" s="19" t="n"/>
      <c r="H40" s="18" t="n"/>
      <c r="I40" s="21">
        <f>IF(COUNTA(A40,B40,E40,F40,G40,H40)=0,"",IF(OR(A40="",B40="",E40="",F40="",G40=""),"Eingabe fehlt",IF(IFERROR(VLOOKUP(B40,Produkte!$A$2:$D$101,4,FALSE),"Nein")&lt;&gt;"Ja","Produkt fehlt/inaktiv",IF(E40&lt;&gt;EOMONTH(E40,-1)+1,"Periode prüfen",IF(F40&lt;=0,"Menge prüfen",IF(COUNTIFS($B$2:$B$201,B40,$E$2:$E$201,E40)&gt;1,"Doppelte Produktperiode","OK"))))))</f>
        <v/>
      </c>
    </row>
    <row r="41" ht="20" customHeight="1">
      <c r="A41" s="18" t="n"/>
      <c r="B41" s="18" t="n"/>
      <c r="C41" s="20">
        <f>IF(B41="","",IFERROR(VLOOKUP(B41,Produkte!$A$2:$D$101,2,FALSE),"Produkt fehlt"))</f>
        <v/>
      </c>
      <c r="D41" s="21">
        <f>IF(B41="","",IFERROR(VLOOKUP(B41,Produkte!$A$2:$D$101,3,FALSE),""))</f>
        <v/>
      </c>
      <c r="E41" s="32" t="n"/>
      <c r="F41" s="23" t="n"/>
      <c r="G41" s="19" t="n"/>
      <c r="H41" s="18" t="n"/>
      <c r="I41" s="21">
        <f>IF(COUNTA(A41,B41,E41,F41,G41,H41)=0,"",IF(OR(A41="",B41="",E41="",F41="",G41=""),"Eingabe fehlt",IF(IFERROR(VLOOKUP(B41,Produkte!$A$2:$D$101,4,FALSE),"Nein")&lt;&gt;"Ja","Produkt fehlt/inaktiv",IF(E41&lt;&gt;EOMONTH(E41,-1)+1,"Periode prüfen",IF(F41&lt;=0,"Menge prüfen",IF(COUNTIFS($B$2:$B$201,B41,$E$2:$E$201,E41)&gt;1,"Doppelte Produktperiode","OK"))))))</f>
        <v/>
      </c>
    </row>
    <row r="42" ht="20" customHeight="1">
      <c r="A42" s="18" t="n"/>
      <c r="B42" s="18" t="n"/>
      <c r="C42" s="20">
        <f>IF(B42="","",IFERROR(VLOOKUP(B42,Produkte!$A$2:$D$101,2,FALSE),"Produkt fehlt"))</f>
        <v/>
      </c>
      <c r="D42" s="21">
        <f>IF(B42="","",IFERROR(VLOOKUP(B42,Produkte!$A$2:$D$101,3,FALSE),""))</f>
        <v/>
      </c>
      <c r="E42" s="32" t="n"/>
      <c r="F42" s="23" t="n"/>
      <c r="G42" s="19" t="n"/>
      <c r="H42" s="18" t="n"/>
      <c r="I42" s="21">
        <f>IF(COUNTA(A42,B42,E42,F42,G42,H42)=0,"",IF(OR(A42="",B42="",E42="",F42="",G42=""),"Eingabe fehlt",IF(IFERROR(VLOOKUP(B42,Produkte!$A$2:$D$101,4,FALSE),"Nein")&lt;&gt;"Ja","Produkt fehlt/inaktiv",IF(E42&lt;&gt;EOMONTH(E42,-1)+1,"Periode prüfen",IF(F42&lt;=0,"Menge prüfen",IF(COUNTIFS($B$2:$B$201,B42,$E$2:$E$201,E42)&gt;1,"Doppelte Produktperiode","OK"))))))</f>
        <v/>
      </c>
    </row>
    <row r="43" ht="20" customHeight="1">
      <c r="A43" s="18" t="n"/>
      <c r="B43" s="18" t="n"/>
      <c r="C43" s="20">
        <f>IF(B43="","",IFERROR(VLOOKUP(B43,Produkte!$A$2:$D$101,2,FALSE),"Produkt fehlt"))</f>
        <v/>
      </c>
      <c r="D43" s="21">
        <f>IF(B43="","",IFERROR(VLOOKUP(B43,Produkte!$A$2:$D$101,3,FALSE),""))</f>
        <v/>
      </c>
      <c r="E43" s="32" t="n"/>
      <c r="F43" s="23" t="n"/>
      <c r="G43" s="19" t="n"/>
      <c r="H43" s="18" t="n"/>
      <c r="I43" s="21">
        <f>IF(COUNTA(A43,B43,E43,F43,G43,H43)=0,"",IF(OR(A43="",B43="",E43="",F43="",G43=""),"Eingabe fehlt",IF(IFERROR(VLOOKUP(B43,Produkte!$A$2:$D$101,4,FALSE),"Nein")&lt;&gt;"Ja","Produkt fehlt/inaktiv",IF(E43&lt;&gt;EOMONTH(E43,-1)+1,"Periode prüfen",IF(F43&lt;=0,"Menge prüfen",IF(COUNTIFS($B$2:$B$201,B43,$E$2:$E$201,E43)&gt;1,"Doppelte Produktperiode","OK"))))))</f>
        <v/>
      </c>
    </row>
    <row r="44" ht="20" customHeight="1">
      <c r="A44" s="18" t="n"/>
      <c r="B44" s="18" t="n"/>
      <c r="C44" s="20">
        <f>IF(B44="","",IFERROR(VLOOKUP(B44,Produkte!$A$2:$D$101,2,FALSE),"Produkt fehlt"))</f>
        <v/>
      </c>
      <c r="D44" s="21">
        <f>IF(B44="","",IFERROR(VLOOKUP(B44,Produkte!$A$2:$D$101,3,FALSE),""))</f>
        <v/>
      </c>
      <c r="E44" s="32" t="n"/>
      <c r="F44" s="23" t="n"/>
      <c r="G44" s="19" t="n"/>
      <c r="H44" s="18" t="n"/>
      <c r="I44" s="21">
        <f>IF(COUNTA(A44,B44,E44,F44,G44,H44)=0,"",IF(OR(A44="",B44="",E44="",F44="",G44=""),"Eingabe fehlt",IF(IFERROR(VLOOKUP(B44,Produkte!$A$2:$D$101,4,FALSE),"Nein")&lt;&gt;"Ja","Produkt fehlt/inaktiv",IF(E44&lt;&gt;EOMONTH(E44,-1)+1,"Periode prüfen",IF(F44&lt;=0,"Menge prüfen",IF(COUNTIFS($B$2:$B$201,B44,$E$2:$E$201,E44)&gt;1,"Doppelte Produktperiode","OK"))))))</f>
        <v/>
      </c>
    </row>
    <row r="45" ht="20" customHeight="1">
      <c r="A45" s="18" t="n"/>
      <c r="B45" s="18" t="n"/>
      <c r="C45" s="20">
        <f>IF(B45="","",IFERROR(VLOOKUP(B45,Produkte!$A$2:$D$101,2,FALSE),"Produkt fehlt"))</f>
        <v/>
      </c>
      <c r="D45" s="21">
        <f>IF(B45="","",IFERROR(VLOOKUP(B45,Produkte!$A$2:$D$101,3,FALSE),""))</f>
        <v/>
      </c>
      <c r="E45" s="32" t="n"/>
      <c r="F45" s="23" t="n"/>
      <c r="G45" s="19" t="n"/>
      <c r="H45" s="18" t="n"/>
      <c r="I45" s="21">
        <f>IF(COUNTA(A45,B45,E45,F45,G45,H45)=0,"",IF(OR(A45="",B45="",E45="",F45="",G45=""),"Eingabe fehlt",IF(IFERROR(VLOOKUP(B45,Produkte!$A$2:$D$101,4,FALSE),"Nein")&lt;&gt;"Ja","Produkt fehlt/inaktiv",IF(E45&lt;&gt;EOMONTH(E45,-1)+1,"Periode prüfen",IF(F45&lt;=0,"Menge prüfen",IF(COUNTIFS($B$2:$B$201,B45,$E$2:$E$201,E45)&gt;1,"Doppelte Produktperiode","OK"))))))</f>
        <v/>
      </c>
    </row>
    <row r="46" ht="20" customHeight="1">
      <c r="A46" s="18" t="n"/>
      <c r="B46" s="18" t="n"/>
      <c r="C46" s="20">
        <f>IF(B46="","",IFERROR(VLOOKUP(B46,Produkte!$A$2:$D$101,2,FALSE),"Produkt fehlt"))</f>
        <v/>
      </c>
      <c r="D46" s="21">
        <f>IF(B46="","",IFERROR(VLOOKUP(B46,Produkte!$A$2:$D$101,3,FALSE),""))</f>
        <v/>
      </c>
      <c r="E46" s="32" t="n"/>
      <c r="F46" s="23" t="n"/>
      <c r="G46" s="19" t="n"/>
      <c r="H46" s="18" t="n"/>
      <c r="I46" s="21">
        <f>IF(COUNTA(A46,B46,E46,F46,G46,H46)=0,"",IF(OR(A46="",B46="",E46="",F46="",G46=""),"Eingabe fehlt",IF(IFERROR(VLOOKUP(B46,Produkte!$A$2:$D$101,4,FALSE),"Nein")&lt;&gt;"Ja","Produkt fehlt/inaktiv",IF(E46&lt;&gt;EOMONTH(E46,-1)+1,"Periode prüfen",IF(F46&lt;=0,"Menge prüfen",IF(COUNTIFS($B$2:$B$201,B46,$E$2:$E$201,E46)&gt;1,"Doppelte Produktperiode","OK"))))))</f>
        <v/>
      </c>
    </row>
    <row r="47" ht="20" customHeight="1">
      <c r="A47" s="18" t="n"/>
      <c r="B47" s="18" t="n"/>
      <c r="C47" s="20">
        <f>IF(B47="","",IFERROR(VLOOKUP(B47,Produkte!$A$2:$D$101,2,FALSE),"Produkt fehlt"))</f>
        <v/>
      </c>
      <c r="D47" s="21">
        <f>IF(B47="","",IFERROR(VLOOKUP(B47,Produkte!$A$2:$D$101,3,FALSE),""))</f>
        <v/>
      </c>
      <c r="E47" s="32" t="n"/>
      <c r="F47" s="23" t="n"/>
      <c r="G47" s="19" t="n"/>
      <c r="H47" s="18" t="n"/>
      <c r="I47" s="21">
        <f>IF(COUNTA(A47,B47,E47,F47,G47,H47)=0,"",IF(OR(A47="",B47="",E47="",F47="",G47=""),"Eingabe fehlt",IF(IFERROR(VLOOKUP(B47,Produkte!$A$2:$D$101,4,FALSE),"Nein")&lt;&gt;"Ja","Produkt fehlt/inaktiv",IF(E47&lt;&gt;EOMONTH(E47,-1)+1,"Periode prüfen",IF(F47&lt;=0,"Menge prüfen",IF(COUNTIFS($B$2:$B$201,B47,$E$2:$E$201,E47)&gt;1,"Doppelte Produktperiode","OK"))))))</f>
        <v/>
      </c>
    </row>
    <row r="48" ht="20" customHeight="1">
      <c r="A48" s="18" t="n"/>
      <c r="B48" s="18" t="n"/>
      <c r="C48" s="20">
        <f>IF(B48="","",IFERROR(VLOOKUP(B48,Produkte!$A$2:$D$101,2,FALSE),"Produkt fehlt"))</f>
        <v/>
      </c>
      <c r="D48" s="21">
        <f>IF(B48="","",IFERROR(VLOOKUP(B48,Produkte!$A$2:$D$101,3,FALSE),""))</f>
        <v/>
      </c>
      <c r="E48" s="32" t="n"/>
      <c r="F48" s="23" t="n"/>
      <c r="G48" s="19" t="n"/>
      <c r="H48" s="18" t="n"/>
      <c r="I48" s="21">
        <f>IF(COUNTA(A48,B48,E48,F48,G48,H48)=0,"",IF(OR(A48="",B48="",E48="",F48="",G48=""),"Eingabe fehlt",IF(IFERROR(VLOOKUP(B48,Produkte!$A$2:$D$101,4,FALSE),"Nein")&lt;&gt;"Ja","Produkt fehlt/inaktiv",IF(E48&lt;&gt;EOMONTH(E48,-1)+1,"Periode prüfen",IF(F48&lt;=0,"Menge prüfen",IF(COUNTIFS($B$2:$B$201,B48,$E$2:$E$201,E48)&gt;1,"Doppelte Produktperiode","OK"))))))</f>
        <v/>
      </c>
    </row>
    <row r="49" ht="20" customHeight="1">
      <c r="A49" s="18" t="n"/>
      <c r="B49" s="18" t="n"/>
      <c r="C49" s="20">
        <f>IF(B49="","",IFERROR(VLOOKUP(B49,Produkte!$A$2:$D$101,2,FALSE),"Produkt fehlt"))</f>
        <v/>
      </c>
      <c r="D49" s="21">
        <f>IF(B49="","",IFERROR(VLOOKUP(B49,Produkte!$A$2:$D$101,3,FALSE),""))</f>
        <v/>
      </c>
      <c r="E49" s="32" t="n"/>
      <c r="F49" s="23" t="n"/>
      <c r="G49" s="19" t="n"/>
      <c r="H49" s="18" t="n"/>
      <c r="I49" s="21">
        <f>IF(COUNTA(A49,B49,E49,F49,G49,H49)=0,"",IF(OR(A49="",B49="",E49="",F49="",G49=""),"Eingabe fehlt",IF(IFERROR(VLOOKUP(B49,Produkte!$A$2:$D$101,4,FALSE),"Nein")&lt;&gt;"Ja","Produkt fehlt/inaktiv",IF(E49&lt;&gt;EOMONTH(E49,-1)+1,"Periode prüfen",IF(F49&lt;=0,"Menge prüfen",IF(COUNTIFS($B$2:$B$201,B49,$E$2:$E$201,E49)&gt;1,"Doppelte Produktperiode","OK"))))))</f>
        <v/>
      </c>
    </row>
    <row r="50" ht="20" customHeight="1">
      <c r="A50" s="18" t="n"/>
      <c r="B50" s="18" t="n"/>
      <c r="C50" s="20">
        <f>IF(B50="","",IFERROR(VLOOKUP(B50,Produkte!$A$2:$D$101,2,FALSE),"Produkt fehlt"))</f>
        <v/>
      </c>
      <c r="D50" s="21">
        <f>IF(B50="","",IFERROR(VLOOKUP(B50,Produkte!$A$2:$D$101,3,FALSE),""))</f>
        <v/>
      </c>
      <c r="E50" s="32" t="n"/>
      <c r="F50" s="23" t="n"/>
      <c r="G50" s="19" t="n"/>
      <c r="H50" s="18" t="n"/>
      <c r="I50" s="21">
        <f>IF(COUNTA(A50,B50,E50,F50,G50,H50)=0,"",IF(OR(A50="",B50="",E50="",F50="",G50=""),"Eingabe fehlt",IF(IFERROR(VLOOKUP(B50,Produkte!$A$2:$D$101,4,FALSE),"Nein")&lt;&gt;"Ja","Produkt fehlt/inaktiv",IF(E50&lt;&gt;EOMONTH(E50,-1)+1,"Periode prüfen",IF(F50&lt;=0,"Menge prüfen",IF(COUNTIFS($B$2:$B$201,B50,$E$2:$E$201,E50)&gt;1,"Doppelte Produktperiode","OK"))))))</f>
        <v/>
      </c>
    </row>
    <row r="51" ht="20" customHeight="1">
      <c r="A51" s="18" t="n"/>
      <c r="B51" s="18" t="n"/>
      <c r="C51" s="20">
        <f>IF(B51="","",IFERROR(VLOOKUP(B51,Produkte!$A$2:$D$101,2,FALSE),"Produkt fehlt"))</f>
        <v/>
      </c>
      <c r="D51" s="21">
        <f>IF(B51="","",IFERROR(VLOOKUP(B51,Produkte!$A$2:$D$101,3,FALSE),""))</f>
        <v/>
      </c>
      <c r="E51" s="32" t="n"/>
      <c r="F51" s="23" t="n"/>
      <c r="G51" s="19" t="n"/>
      <c r="H51" s="18" t="n"/>
      <c r="I51" s="21">
        <f>IF(COUNTA(A51,B51,E51,F51,G51,H51)=0,"",IF(OR(A51="",B51="",E51="",F51="",G51=""),"Eingabe fehlt",IF(IFERROR(VLOOKUP(B51,Produkte!$A$2:$D$101,4,FALSE),"Nein")&lt;&gt;"Ja","Produkt fehlt/inaktiv",IF(E51&lt;&gt;EOMONTH(E51,-1)+1,"Periode prüfen",IF(F51&lt;=0,"Menge prüfen",IF(COUNTIFS($B$2:$B$201,B51,$E$2:$E$201,E51)&gt;1,"Doppelte Produktperiode","OK"))))))</f>
        <v/>
      </c>
    </row>
    <row r="52" ht="20" customHeight="1">
      <c r="A52" s="18" t="n"/>
      <c r="B52" s="18" t="n"/>
      <c r="C52" s="20">
        <f>IF(B52="","",IFERROR(VLOOKUP(B52,Produkte!$A$2:$D$101,2,FALSE),"Produkt fehlt"))</f>
        <v/>
      </c>
      <c r="D52" s="21">
        <f>IF(B52="","",IFERROR(VLOOKUP(B52,Produkte!$A$2:$D$101,3,FALSE),""))</f>
        <v/>
      </c>
      <c r="E52" s="32" t="n"/>
      <c r="F52" s="23" t="n"/>
      <c r="G52" s="19" t="n"/>
      <c r="H52" s="18" t="n"/>
      <c r="I52" s="21">
        <f>IF(COUNTA(A52,B52,E52,F52,G52,H52)=0,"",IF(OR(A52="",B52="",E52="",F52="",G52=""),"Eingabe fehlt",IF(IFERROR(VLOOKUP(B52,Produkte!$A$2:$D$101,4,FALSE),"Nein")&lt;&gt;"Ja","Produkt fehlt/inaktiv",IF(E52&lt;&gt;EOMONTH(E52,-1)+1,"Periode prüfen",IF(F52&lt;=0,"Menge prüfen",IF(COUNTIFS($B$2:$B$201,B52,$E$2:$E$201,E52)&gt;1,"Doppelte Produktperiode","OK"))))))</f>
        <v/>
      </c>
    </row>
    <row r="53" ht="20" customHeight="1">
      <c r="A53" s="18" t="n"/>
      <c r="B53" s="18" t="n"/>
      <c r="C53" s="20">
        <f>IF(B53="","",IFERROR(VLOOKUP(B53,Produkte!$A$2:$D$101,2,FALSE),"Produkt fehlt"))</f>
        <v/>
      </c>
      <c r="D53" s="21">
        <f>IF(B53="","",IFERROR(VLOOKUP(B53,Produkte!$A$2:$D$101,3,FALSE),""))</f>
        <v/>
      </c>
      <c r="E53" s="32" t="n"/>
      <c r="F53" s="23" t="n"/>
      <c r="G53" s="19" t="n"/>
      <c r="H53" s="18" t="n"/>
      <c r="I53" s="21">
        <f>IF(COUNTA(A53,B53,E53,F53,G53,H53)=0,"",IF(OR(A53="",B53="",E53="",F53="",G53=""),"Eingabe fehlt",IF(IFERROR(VLOOKUP(B53,Produkte!$A$2:$D$101,4,FALSE),"Nein")&lt;&gt;"Ja","Produkt fehlt/inaktiv",IF(E53&lt;&gt;EOMONTH(E53,-1)+1,"Periode prüfen",IF(F53&lt;=0,"Menge prüfen",IF(COUNTIFS($B$2:$B$201,B53,$E$2:$E$201,E53)&gt;1,"Doppelte Produktperiode","OK"))))))</f>
        <v/>
      </c>
    </row>
    <row r="54" ht="20" customHeight="1">
      <c r="A54" s="18" t="n"/>
      <c r="B54" s="18" t="n"/>
      <c r="C54" s="20">
        <f>IF(B54="","",IFERROR(VLOOKUP(B54,Produkte!$A$2:$D$101,2,FALSE),"Produkt fehlt"))</f>
        <v/>
      </c>
      <c r="D54" s="21">
        <f>IF(B54="","",IFERROR(VLOOKUP(B54,Produkte!$A$2:$D$101,3,FALSE),""))</f>
        <v/>
      </c>
      <c r="E54" s="32" t="n"/>
      <c r="F54" s="23" t="n"/>
      <c r="G54" s="19" t="n"/>
      <c r="H54" s="18" t="n"/>
      <c r="I54" s="21">
        <f>IF(COUNTA(A54,B54,E54,F54,G54,H54)=0,"",IF(OR(A54="",B54="",E54="",F54="",G54=""),"Eingabe fehlt",IF(IFERROR(VLOOKUP(B54,Produkte!$A$2:$D$101,4,FALSE),"Nein")&lt;&gt;"Ja","Produkt fehlt/inaktiv",IF(E54&lt;&gt;EOMONTH(E54,-1)+1,"Periode prüfen",IF(F54&lt;=0,"Menge prüfen",IF(COUNTIFS($B$2:$B$201,B54,$E$2:$E$201,E54)&gt;1,"Doppelte Produktperiode","OK"))))))</f>
        <v/>
      </c>
    </row>
    <row r="55" ht="20" customHeight="1">
      <c r="A55" s="18" t="n"/>
      <c r="B55" s="18" t="n"/>
      <c r="C55" s="20">
        <f>IF(B55="","",IFERROR(VLOOKUP(B55,Produkte!$A$2:$D$101,2,FALSE),"Produkt fehlt"))</f>
        <v/>
      </c>
      <c r="D55" s="21">
        <f>IF(B55="","",IFERROR(VLOOKUP(B55,Produkte!$A$2:$D$101,3,FALSE),""))</f>
        <v/>
      </c>
      <c r="E55" s="32" t="n"/>
      <c r="F55" s="23" t="n"/>
      <c r="G55" s="19" t="n"/>
      <c r="H55" s="18" t="n"/>
      <c r="I55" s="21">
        <f>IF(COUNTA(A55,B55,E55,F55,G55,H55)=0,"",IF(OR(A55="",B55="",E55="",F55="",G55=""),"Eingabe fehlt",IF(IFERROR(VLOOKUP(B55,Produkte!$A$2:$D$101,4,FALSE),"Nein")&lt;&gt;"Ja","Produkt fehlt/inaktiv",IF(E55&lt;&gt;EOMONTH(E55,-1)+1,"Periode prüfen",IF(F55&lt;=0,"Menge prüfen",IF(COUNTIFS($B$2:$B$201,B55,$E$2:$E$201,E55)&gt;1,"Doppelte Produktperiode","OK"))))))</f>
        <v/>
      </c>
    </row>
    <row r="56" ht="20" customHeight="1">
      <c r="A56" s="18" t="n"/>
      <c r="B56" s="18" t="n"/>
      <c r="C56" s="20">
        <f>IF(B56="","",IFERROR(VLOOKUP(B56,Produkte!$A$2:$D$101,2,FALSE),"Produkt fehlt"))</f>
        <v/>
      </c>
      <c r="D56" s="21">
        <f>IF(B56="","",IFERROR(VLOOKUP(B56,Produkte!$A$2:$D$101,3,FALSE),""))</f>
        <v/>
      </c>
      <c r="E56" s="32" t="n"/>
      <c r="F56" s="23" t="n"/>
      <c r="G56" s="19" t="n"/>
      <c r="H56" s="18" t="n"/>
      <c r="I56" s="21">
        <f>IF(COUNTA(A56,B56,E56,F56,G56,H56)=0,"",IF(OR(A56="",B56="",E56="",F56="",G56=""),"Eingabe fehlt",IF(IFERROR(VLOOKUP(B56,Produkte!$A$2:$D$101,4,FALSE),"Nein")&lt;&gt;"Ja","Produkt fehlt/inaktiv",IF(E56&lt;&gt;EOMONTH(E56,-1)+1,"Periode prüfen",IF(F56&lt;=0,"Menge prüfen",IF(COUNTIFS($B$2:$B$201,B56,$E$2:$E$201,E56)&gt;1,"Doppelte Produktperiode","OK"))))))</f>
        <v/>
      </c>
    </row>
    <row r="57" ht="20" customHeight="1">
      <c r="A57" s="18" t="n"/>
      <c r="B57" s="18" t="n"/>
      <c r="C57" s="20">
        <f>IF(B57="","",IFERROR(VLOOKUP(B57,Produkte!$A$2:$D$101,2,FALSE),"Produkt fehlt"))</f>
        <v/>
      </c>
      <c r="D57" s="21">
        <f>IF(B57="","",IFERROR(VLOOKUP(B57,Produkte!$A$2:$D$101,3,FALSE),""))</f>
        <v/>
      </c>
      <c r="E57" s="32" t="n"/>
      <c r="F57" s="23" t="n"/>
      <c r="G57" s="19" t="n"/>
      <c r="H57" s="18" t="n"/>
      <c r="I57" s="21">
        <f>IF(COUNTA(A57,B57,E57,F57,G57,H57)=0,"",IF(OR(A57="",B57="",E57="",F57="",G57=""),"Eingabe fehlt",IF(IFERROR(VLOOKUP(B57,Produkte!$A$2:$D$101,4,FALSE),"Nein")&lt;&gt;"Ja","Produkt fehlt/inaktiv",IF(E57&lt;&gt;EOMONTH(E57,-1)+1,"Periode prüfen",IF(F57&lt;=0,"Menge prüfen",IF(COUNTIFS($B$2:$B$201,B57,$E$2:$E$201,E57)&gt;1,"Doppelte Produktperiode","OK"))))))</f>
        <v/>
      </c>
    </row>
    <row r="58" ht="20" customHeight="1">
      <c r="A58" s="18" t="n"/>
      <c r="B58" s="18" t="n"/>
      <c r="C58" s="20">
        <f>IF(B58="","",IFERROR(VLOOKUP(B58,Produkte!$A$2:$D$101,2,FALSE),"Produkt fehlt"))</f>
        <v/>
      </c>
      <c r="D58" s="21">
        <f>IF(B58="","",IFERROR(VLOOKUP(B58,Produkte!$A$2:$D$101,3,FALSE),""))</f>
        <v/>
      </c>
      <c r="E58" s="32" t="n"/>
      <c r="F58" s="23" t="n"/>
      <c r="G58" s="19" t="n"/>
      <c r="H58" s="18" t="n"/>
      <c r="I58" s="21">
        <f>IF(COUNTA(A58,B58,E58,F58,G58,H58)=0,"",IF(OR(A58="",B58="",E58="",F58="",G58=""),"Eingabe fehlt",IF(IFERROR(VLOOKUP(B58,Produkte!$A$2:$D$101,4,FALSE),"Nein")&lt;&gt;"Ja","Produkt fehlt/inaktiv",IF(E58&lt;&gt;EOMONTH(E58,-1)+1,"Periode prüfen",IF(F58&lt;=0,"Menge prüfen",IF(COUNTIFS($B$2:$B$201,B58,$E$2:$E$201,E58)&gt;1,"Doppelte Produktperiode","OK"))))))</f>
        <v/>
      </c>
    </row>
    <row r="59" ht="20" customHeight="1">
      <c r="A59" s="18" t="n"/>
      <c r="B59" s="18" t="n"/>
      <c r="C59" s="20">
        <f>IF(B59="","",IFERROR(VLOOKUP(B59,Produkte!$A$2:$D$101,2,FALSE),"Produkt fehlt"))</f>
        <v/>
      </c>
      <c r="D59" s="21">
        <f>IF(B59="","",IFERROR(VLOOKUP(B59,Produkte!$A$2:$D$101,3,FALSE),""))</f>
        <v/>
      </c>
      <c r="E59" s="32" t="n"/>
      <c r="F59" s="23" t="n"/>
      <c r="G59" s="19" t="n"/>
      <c r="H59" s="18" t="n"/>
      <c r="I59" s="21">
        <f>IF(COUNTA(A59,B59,E59,F59,G59,H59)=0,"",IF(OR(A59="",B59="",E59="",F59="",G59=""),"Eingabe fehlt",IF(IFERROR(VLOOKUP(B59,Produkte!$A$2:$D$101,4,FALSE),"Nein")&lt;&gt;"Ja","Produkt fehlt/inaktiv",IF(E59&lt;&gt;EOMONTH(E59,-1)+1,"Periode prüfen",IF(F59&lt;=0,"Menge prüfen",IF(COUNTIFS($B$2:$B$201,B59,$E$2:$E$201,E59)&gt;1,"Doppelte Produktperiode","OK"))))))</f>
        <v/>
      </c>
    </row>
    <row r="60" ht="20" customHeight="1">
      <c r="A60" s="18" t="n"/>
      <c r="B60" s="18" t="n"/>
      <c r="C60" s="20">
        <f>IF(B60="","",IFERROR(VLOOKUP(B60,Produkte!$A$2:$D$101,2,FALSE),"Produkt fehlt"))</f>
        <v/>
      </c>
      <c r="D60" s="21">
        <f>IF(B60="","",IFERROR(VLOOKUP(B60,Produkte!$A$2:$D$101,3,FALSE),""))</f>
        <v/>
      </c>
      <c r="E60" s="32" t="n"/>
      <c r="F60" s="23" t="n"/>
      <c r="G60" s="19" t="n"/>
      <c r="H60" s="18" t="n"/>
      <c r="I60" s="21">
        <f>IF(COUNTA(A60,B60,E60,F60,G60,H60)=0,"",IF(OR(A60="",B60="",E60="",F60="",G60=""),"Eingabe fehlt",IF(IFERROR(VLOOKUP(B60,Produkte!$A$2:$D$101,4,FALSE),"Nein")&lt;&gt;"Ja","Produkt fehlt/inaktiv",IF(E60&lt;&gt;EOMONTH(E60,-1)+1,"Periode prüfen",IF(F60&lt;=0,"Menge prüfen",IF(COUNTIFS($B$2:$B$201,B60,$E$2:$E$201,E60)&gt;1,"Doppelte Produktperiode","OK"))))))</f>
        <v/>
      </c>
    </row>
    <row r="61" ht="20" customHeight="1">
      <c r="A61" s="18" t="n"/>
      <c r="B61" s="18" t="n"/>
      <c r="C61" s="20">
        <f>IF(B61="","",IFERROR(VLOOKUP(B61,Produkte!$A$2:$D$101,2,FALSE),"Produkt fehlt"))</f>
        <v/>
      </c>
      <c r="D61" s="21">
        <f>IF(B61="","",IFERROR(VLOOKUP(B61,Produkte!$A$2:$D$101,3,FALSE),""))</f>
        <v/>
      </c>
      <c r="E61" s="32" t="n"/>
      <c r="F61" s="23" t="n"/>
      <c r="G61" s="19" t="n"/>
      <c r="H61" s="18" t="n"/>
      <c r="I61" s="21">
        <f>IF(COUNTA(A61,B61,E61,F61,G61,H61)=0,"",IF(OR(A61="",B61="",E61="",F61="",G61=""),"Eingabe fehlt",IF(IFERROR(VLOOKUP(B61,Produkte!$A$2:$D$101,4,FALSE),"Nein")&lt;&gt;"Ja","Produkt fehlt/inaktiv",IF(E61&lt;&gt;EOMONTH(E61,-1)+1,"Periode prüfen",IF(F61&lt;=0,"Menge prüfen",IF(COUNTIFS($B$2:$B$201,B61,$E$2:$E$201,E61)&gt;1,"Doppelte Produktperiode","OK"))))))</f>
        <v/>
      </c>
    </row>
    <row r="62" ht="20" customHeight="1">
      <c r="A62" s="18" t="n"/>
      <c r="B62" s="18" t="n"/>
      <c r="C62" s="20">
        <f>IF(B62="","",IFERROR(VLOOKUP(B62,Produkte!$A$2:$D$101,2,FALSE),"Produkt fehlt"))</f>
        <v/>
      </c>
      <c r="D62" s="21">
        <f>IF(B62="","",IFERROR(VLOOKUP(B62,Produkte!$A$2:$D$101,3,FALSE),""))</f>
        <v/>
      </c>
      <c r="E62" s="32" t="n"/>
      <c r="F62" s="23" t="n"/>
      <c r="G62" s="19" t="n"/>
      <c r="H62" s="18" t="n"/>
      <c r="I62" s="21">
        <f>IF(COUNTA(A62,B62,E62,F62,G62,H62)=0,"",IF(OR(A62="",B62="",E62="",F62="",G62=""),"Eingabe fehlt",IF(IFERROR(VLOOKUP(B62,Produkte!$A$2:$D$101,4,FALSE),"Nein")&lt;&gt;"Ja","Produkt fehlt/inaktiv",IF(E62&lt;&gt;EOMONTH(E62,-1)+1,"Periode prüfen",IF(F62&lt;=0,"Menge prüfen",IF(COUNTIFS($B$2:$B$201,B62,$E$2:$E$201,E62)&gt;1,"Doppelte Produktperiode","OK"))))))</f>
        <v/>
      </c>
    </row>
    <row r="63" ht="20" customHeight="1">
      <c r="A63" s="18" t="n"/>
      <c r="B63" s="18" t="n"/>
      <c r="C63" s="20">
        <f>IF(B63="","",IFERROR(VLOOKUP(B63,Produkte!$A$2:$D$101,2,FALSE),"Produkt fehlt"))</f>
        <v/>
      </c>
      <c r="D63" s="21">
        <f>IF(B63="","",IFERROR(VLOOKUP(B63,Produkte!$A$2:$D$101,3,FALSE),""))</f>
        <v/>
      </c>
      <c r="E63" s="32" t="n"/>
      <c r="F63" s="23" t="n"/>
      <c r="G63" s="19" t="n"/>
      <c r="H63" s="18" t="n"/>
      <c r="I63" s="21">
        <f>IF(COUNTA(A63,B63,E63,F63,G63,H63)=0,"",IF(OR(A63="",B63="",E63="",F63="",G63=""),"Eingabe fehlt",IF(IFERROR(VLOOKUP(B63,Produkte!$A$2:$D$101,4,FALSE),"Nein")&lt;&gt;"Ja","Produkt fehlt/inaktiv",IF(E63&lt;&gt;EOMONTH(E63,-1)+1,"Periode prüfen",IF(F63&lt;=0,"Menge prüfen",IF(COUNTIFS($B$2:$B$201,B63,$E$2:$E$201,E63)&gt;1,"Doppelte Produktperiode","OK"))))))</f>
        <v/>
      </c>
    </row>
    <row r="64" ht="20" customHeight="1">
      <c r="A64" s="18" t="n"/>
      <c r="B64" s="18" t="n"/>
      <c r="C64" s="20">
        <f>IF(B64="","",IFERROR(VLOOKUP(B64,Produkte!$A$2:$D$101,2,FALSE),"Produkt fehlt"))</f>
        <v/>
      </c>
      <c r="D64" s="21">
        <f>IF(B64="","",IFERROR(VLOOKUP(B64,Produkte!$A$2:$D$101,3,FALSE),""))</f>
        <v/>
      </c>
      <c r="E64" s="32" t="n"/>
      <c r="F64" s="23" t="n"/>
      <c r="G64" s="19" t="n"/>
      <c r="H64" s="18" t="n"/>
      <c r="I64" s="21">
        <f>IF(COUNTA(A64,B64,E64,F64,G64,H64)=0,"",IF(OR(A64="",B64="",E64="",F64="",G64=""),"Eingabe fehlt",IF(IFERROR(VLOOKUP(B64,Produkte!$A$2:$D$101,4,FALSE),"Nein")&lt;&gt;"Ja","Produkt fehlt/inaktiv",IF(E64&lt;&gt;EOMONTH(E64,-1)+1,"Periode prüfen",IF(F64&lt;=0,"Menge prüfen",IF(COUNTIFS($B$2:$B$201,B64,$E$2:$E$201,E64)&gt;1,"Doppelte Produktperiode","OK"))))))</f>
        <v/>
      </c>
    </row>
    <row r="65" ht="20" customHeight="1">
      <c r="A65" s="18" t="n"/>
      <c r="B65" s="18" t="n"/>
      <c r="C65" s="20">
        <f>IF(B65="","",IFERROR(VLOOKUP(B65,Produkte!$A$2:$D$101,2,FALSE),"Produkt fehlt"))</f>
        <v/>
      </c>
      <c r="D65" s="21">
        <f>IF(B65="","",IFERROR(VLOOKUP(B65,Produkte!$A$2:$D$101,3,FALSE),""))</f>
        <v/>
      </c>
      <c r="E65" s="32" t="n"/>
      <c r="F65" s="23" t="n"/>
      <c r="G65" s="19" t="n"/>
      <c r="H65" s="18" t="n"/>
      <c r="I65" s="21">
        <f>IF(COUNTA(A65,B65,E65,F65,G65,H65)=0,"",IF(OR(A65="",B65="",E65="",F65="",G65=""),"Eingabe fehlt",IF(IFERROR(VLOOKUP(B65,Produkte!$A$2:$D$101,4,FALSE),"Nein")&lt;&gt;"Ja","Produkt fehlt/inaktiv",IF(E65&lt;&gt;EOMONTH(E65,-1)+1,"Periode prüfen",IF(F65&lt;=0,"Menge prüfen",IF(COUNTIFS($B$2:$B$201,B65,$E$2:$E$201,E65)&gt;1,"Doppelte Produktperiode","OK"))))))</f>
        <v/>
      </c>
    </row>
    <row r="66" ht="20" customHeight="1">
      <c r="A66" s="18" t="n"/>
      <c r="B66" s="18" t="n"/>
      <c r="C66" s="20">
        <f>IF(B66="","",IFERROR(VLOOKUP(B66,Produkte!$A$2:$D$101,2,FALSE),"Produkt fehlt"))</f>
        <v/>
      </c>
      <c r="D66" s="21">
        <f>IF(B66="","",IFERROR(VLOOKUP(B66,Produkte!$A$2:$D$101,3,FALSE),""))</f>
        <v/>
      </c>
      <c r="E66" s="32" t="n"/>
      <c r="F66" s="23" t="n"/>
      <c r="G66" s="19" t="n"/>
      <c r="H66" s="18" t="n"/>
      <c r="I66" s="21">
        <f>IF(COUNTA(A66,B66,E66,F66,G66,H66)=0,"",IF(OR(A66="",B66="",E66="",F66="",G66=""),"Eingabe fehlt",IF(IFERROR(VLOOKUP(B66,Produkte!$A$2:$D$101,4,FALSE),"Nein")&lt;&gt;"Ja","Produkt fehlt/inaktiv",IF(E66&lt;&gt;EOMONTH(E66,-1)+1,"Periode prüfen",IF(F66&lt;=0,"Menge prüfen",IF(COUNTIFS($B$2:$B$201,B66,$E$2:$E$201,E66)&gt;1,"Doppelte Produktperiode","OK"))))))</f>
        <v/>
      </c>
    </row>
    <row r="67" ht="20" customHeight="1">
      <c r="A67" s="18" t="n"/>
      <c r="B67" s="18" t="n"/>
      <c r="C67" s="20">
        <f>IF(B67="","",IFERROR(VLOOKUP(B67,Produkte!$A$2:$D$101,2,FALSE),"Produkt fehlt"))</f>
        <v/>
      </c>
      <c r="D67" s="21">
        <f>IF(B67="","",IFERROR(VLOOKUP(B67,Produkte!$A$2:$D$101,3,FALSE),""))</f>
        <v/>
      </c>
      <c r="E67" s="32" t="n"/>
      <c r="F67" s="23" t="n"/>
      <c r="G67" s="19" t="n"/>
      <c r="H67" s="18" t="n"/>
      <c r="I67" s="21">
        <f>IF(COUNTA(A67,B67,E67,F67,G67,H67)=0,"",IF(OR(A67="",B67="",E67="",F67="",G67=""),"Eingabe fehlt",IF(IFERROR(VLOOKUP(B67,Produkte!$A$2:$D$101,4,FALSE),"Nein")&lt;&gt;"Ja","Produkt fehlt/inaktiv",IF(E67&lt;&gt;EOMONTH(E67,-1)+1,"Periode prüfen",IF(F67&lt;=0,"Menge prüfen",IF(COUNTIFS($B$2:$B$201,B67,$E$2:$E$201,E67)&gt;1,"Doppelte Produktperiode","OK"))))))</f>
        <v/>
      </c>
    </row>
    <row r="68" ht="20" customHeight="1">
      <c r="A68" s="18" t="n"/>
      <c r="B68" s="18" t="n"/>
      <c r="C68" s="20">
        <f>IF(B68="","",IFERROR(VLOOKUP(B68,Produkte!$A$2:$D$101,2,FALSE),"Produkt fehlt"))</f>
        <v/>
      </c>
      <c r="D68" s="21">
        <f>IF(B68="","",IFERROR(VLOOKUP(B68,Produkte!$A$2:$D$101,3,FALSE),""))</f>
        <v/>
      </c>
      <c r="E68" s="32" t="n"/>
      <c r="F68" s="23" t="n"/>
      <c r="G68" s="19" t="n"/>
      <c r="H68" s="18" t="n"/>
      <c r="I68" s="21">
        <f>IF(COUNTA(A68,B68,E68,F68,G68,H68)=0,"",IF(OR(A68="",B68="",E68="",F68="",G68=""),"Eingabe fehlt",IF(IFERROR(VLOOKUP(B68,Produkte!$A$2:$D$101,4,FALSE),"Nein")&lt;&gt;"Ja","Produkt fehlt/inaktiv",IF(E68&lt;&gt;EOMONTH(E68,-1)+1,"Periode prüfen",IF(F68&lt;=0,"Menge prüfen",IF(COUNTIFS($B$2:$B$201,B68,$E$2:$E$201,E68)&gt;1,"Doppelte Produktperiode","OK"))))))</f>
        <v/>
      </c>
    </row>
    <row r="69" ht="20" customHeight="1">
      <c r="A69" s="18" t="n"/>
      <c r="B69" s="18" t="n"/>
      <c r="C69" s="20">
        <f>IF(B69="","",IFERROR(VLOOKUP(B69,Produkte!$A$2:$D$101,2,FALSE),"Produkt fehlt"))</f>
        <v/>
      </c>
      <c r="D69" s="21">
        <f>IF(B69="","",IFERROR(VLOOKUP(B69,Produkte!$A$2:$D$101,3,FALSE),""))</f>
        <v/>
      </c>
      <c r="E69" s="32" t="n"/>
      <c r="F69" s="23" t="n"/>
      <c r="G69" s="19" t="n"/>
      <c r="H69" s="18" t="n"/>
      <c r="I69" s="21">
        <f>IF(COUNTA(A69,B69,E69,F69,G69,H69)=0,"",IF(OR(A69="",B69="",E69="",F69="",G69=""),"Eingabe fehlt",IF(IFERROR(VLOOKUP(B69,Produkte!$A$2:$D$101,4,FALSE),"Nein")&lt;&gt;"Ja","Produkt fehlt/inaktiv",IF(E69&lt;&gt;EOMONTH(E69,-1)+1,"Periode prüfen",IF(F69&lt;=0,"Menge prüfen",IF(COUNTIFS($B$2:$B$201,B69,$E$2:$E$201,E69)&gt;1,"Doppelte Produktperiode","OK"))))))</f>
        <v/>
      </c>
    </row>
    <row r="70" ht="20" customHeight="1">
      <c r="A70" s="18" t="n"/>
      <c r="B70" s="18" t="n"/>
      <c r="C70" s="20">
        <f>IF(B70="","",IFERROR(VLOOKUP(B70,Produkte!$A$2:$D$101,2,FALSE),"Produkt fehlt"))</f>
        <v/>
      </c>
      <c r="D70" s="21">
        <f>IF(B70="","",IFERROR(VLOOKUP(B70,Produkte!$A$2:$D$101,3,FALSE),""))</f>
        <v/>
      </c>
      <c r="E70" s="32" t="n"/>
      <c r="F70" s="23" t="n"/>
      <c r="G70" s="19" t="n"/>
      <c r="H70" s="18" t="n"/>
      <c r="I70" s="21">
        <f>IF(COUNTA(A70,B70,E70,F70,G70,H70)=0,"",IF(OR(A70="",B70="",E70="",F70="",G70=""),"Eingabe fehlt",IF(IFERROR(VLOOKUP(B70,Produkte!$A$2:$D$101,4,FALSE),"Nein")&lt;&gt;"Ja","Produkt fehlt/inaktiv",IF(E70&lt;&gt;EOMONTH(E70,-1)+1,"Periode prüfen",IF(F70&lt;=0,"Menge prüfen",IF(COUNTIFS($B$2:$B$201,B70,$E$2:$E$201,E70)&gt;1,"Doppelte Produktperiode","OK"))))))</f>
        <v/>
      </c>
    </row>
    <row r="71" ht="20" customHeight="1">
      <c r="A71" s="18" t="n"/>
      <c r="B71" s="18" t="n"/>
      <c r="C71" s="20">
        <f>IF(B71="","",IFERROR(VLOOKUP(B71,Produkte!$A$2:$D$101,2,FALSE),"Produkt fehlt"))</f>
        <v/>
      </c>
      <c r="D71" s="21">
        <f>IF(B71="","",IFERROR(VLOOKUP(B71,Produkte!$A$2:$D$101,3,FALSE),""))</f>
        <v/>
      </c>
      <c r="E71" s="32" t="n"/>
      <c r="F71" s="23" t="n"/>
      <c r="G71" s="19" t="n"/>
      <c r="H71" s="18" t="n"/>
      <c r="I71" s="21">
        <f>IF(COUNTA(A71,B71,E71,F71,G71,H71)=0,"",IF(OR(A71="",B71="",E71="",F71="",G71=""),"Eingabe fehlt",IF(IFERROR(VLOOKUP(B71,Produkte!$A$2:$D$101,4,FALSE),"Nein")&lt;&gt;"Ja","Produkt fehlt/inaktiv",IF(E71&lt;&gt;EOMONTH(E71,-1)+1,"Periode prüfen",IF(F71&lt;=0,"Menge prüfen",IF(COUNTIFS($B$2:$B$201,B71,$E$2:$E$201,E71)&gt;1,"Doppelte Produktperiode","OK"))))))</f>
        <v/>
      </c>
    </row>
    <row r="72" ht="20" customHeight="1">
      <c r="A72" s="18" t="n"/>
      <c r="B72" s="18" t="n"/>
      <c r="C72" s="20">
        <f>IF(B72="","",IFERROR(VLOOKUP(B72,Produkte!$A$2:$D$101,2,FALSE),"Produkt fehlt"))</f>
        <v/>
      </c>
      <c r="D72" s="21">
        <f>IF(B72="","",IFERROR(VLOOKUP(B72,Produkte!$A$2:$D$101,3,FALSE),""))</f>
        <v/>
      </c>
      <c r="E72" s="32" t="n"/>
      <c r="F72" s="23" t="n"/>
      <c r="G72" s="19" t="n"/>
      <c r="H72" s="18" t="n"/>
      <c r="I72" s="21">
        <f>IF(COUNTA(A72,B72,E72,F72,G72,H72)=0,"",IF(OR(A72="",B72="",E72="",F72="",G72=""),"Eingabe fehlt",IF(IFERROR(VLOOKUP(B72,Produkte!$A$2:$D$101,4,FALSE),"Nein")&lt;&gt;"Ja","Produkt fehlt/inaktiv",IF(E72&lt;&gt;EOMONTH(E72,-1)+1,"Periode prüfen",IF(F72&lt;=0,"Menge prüfen",IF(COUNTIFS($B$2:$B$201,B72,$E$2:$E$201,E72)&gt;1,"Doppelte Produktperiode","OK"))))))</f>
        <v/>
      </c>
    </row>
    <row r="73" ht="20" customHeight="1">
      <c r="A73" s="18" t="n"/>
      <c r="B73" s="18" t="n"/>
      <c r="C73" s="20">
        <f>IF(B73="","",IFERROR(VLOOKUP(B73,Produkte!$A$2:$D$101,2,FALSE),"Produkt fehlt"))</f>
        <v/>
      </c>
      <c r="D73" s="21">
        <f>IF(B73="","",IFERROR(VLOOKUP(B73,Produkte!$A$2:$D$101,3,FALSE),""))</f>
        <v/>
      </c>
      <c r="E73" s="32" t="n"/>
      <c r="F73" s="23" t="n"/>
      <c r="G73" s="19" t="n"/>
      <c r="H73" s="18" t="n"/>
      <c r="I73" s="21">
        <f>IF(COUNTA(A73,B73,E73,F73,G73,H73)=0,"",IF(OR(A73="",B73="",E73="",F73="",G73=""),"Eingabe fehlt",IF(IFERROR(VLOOKUP(B73,Produkte!$A$2:$D$101,4,FALSE),"Nein")&lt;&gt;"Ja","Produkt fehlt/inaktiv",IF(E73&lt;&gt;EOMONTH(E73,-1)+1,"Periode prüfen",IF(F73&lt;=0,"Menge prüfen",IF(COUNTIFS($B$2:$B$201,B73,$E$2:$E$201,E73)&gt;1,"Doppelte Produktperiode","OK"))))))</f>
        <v/>
      </c>
    </row>
    <row r="74" ht="20" customHeight="1">
      <c r="A74" s="18" t="n"/>
      <c r="B74" s="18" t="n"/>
      <c r="C74" s="20">
        <f>IF(B74="","",IFERROR(VLOOKUP(B74,Produkte!$A$2:$D$101,2,FALSE),"Produkt fehlt"))</f>
        <v/>
      </c>
      <c r="D74" s="21">
        <f>IF(B74="","",IFERROR(VLOOKUP(B74,Produkte!$A$2:$D$101,3,FALSE),""))</f>
        <v/>
      </c>
      <c r="E74" s="32" t="n"/>
      <c r="F74" s="23" t="n"/>
      <c r="G74" s="19" t="n"/>
      <c r="H74" s="18" t="n"/>
      <c r="I74" s="21">
        <f>IF(COUNTA(A74,B74,E74,F74,G74,H74)=0,"",IF(OR(A74="",B74="",E74="",F74="",G74=""),"Eingabe fehlt",IF(IFERROR(VLOOKUP(B74,Produkte!$A$2:$D$101,4,FALSE),"Nein")&lt;&gt;"Ja","Produkt fehlt/inaktiv",IF(E74&lt;&gt;EOMONTH(E74,-1)+1,"Periode prüfen",IF(F74&lt;=0,"Menge prüfen",IF(COUNTIFS($B$2:$B$201,B74,$E$2:$E$201,E74)&gt;1,"Doppelte Produktperiode","OK"))))))</f>
        <v/>
      </c>
    </row>
    <row r="75" ht="20" customHeight="1">
      <c r="A75" s="18" t="n"/>
      <c r="B75" s="18" t="n"/>
      <c r="C75" s="20">
        <f>IF(B75="","",IFERROR(VLOOKUP(B75,Produkte!$A$2:$D$101,2,FALSE),"Produkt fehlt"))</f>
        <v/>
      </c>
      <c r="D75" s="21">
        <f>IF(B75="","",IFERROR(VLOOKUP(B75,Produkte!$A$2:$D$101,3,FALSE),""))</f>
        <v/>
      </c>
      <c r="E75" s="32" t="n"/>
      <c r="F75" s="23" t="n"/>
      <c r="G75" s="19" t="n"/>
      <c r="H75" s="18" t="n"/>
      <c r="I75" s="21">
        <f>IF(COUNTA(A75,B75,E75,F75,G75,H75)=0,"",IF(OR(A75="",B75="",E75="",F75="",G75=""),"Eingabe fehlt",IF(IFERROR(VLOOKUP(B75,Produkte!$A$2:$D$101,4,FALSE),"Nein")&lt;&gt;"Ja","Produkt fehlt/inaktiv",IF(E75&lt;&gt;EOMONTH(E75,-1)+1,"Periode prüfen",IF(F75&lt;=0,"Menge prüfen",IF(COUNTIFS($B$2:$B$201,B75,$E$2:$E$201,E75)&gt;1,"Doppelte Produktperiode","OK"))))))</f>
        <v/>
      </c>
    </row>
    <row r="76" ht="20" customHeight="1">
      <c r="A76" s="18" t="n"/>
      <c r="B76" s="18" t="n"/>
      <c r="C76" s="20">
        <f>IF(B76="","",IFERROR(VLOOKUP(B76,Produkte!$A$2:$D$101,2,FALSE),"Produkt fehlt"))</f>
        <v/>
      </c>
      <c r="D76" s="21">
        <f>IF(B76="","",IFERROR(VLOOKUP(B76,Produkte!$A$2:$D$101,3,FALSE),""))</f>
        <v/>
      </c>
      <c r="E76" s="32" t="n"/>
      <c r="F76" s="23" t="n"/>
      <c r="G76" s="19" t="n"/>
      <c r="H76" s="18" t="n"/>
      <c r="I76" s="21">
        <f>IF(COUNTA(A76,B76,E76,F76,G76,H76)=0,"",IF(OR(A76="",B76="",E76="",F76="",G76=""),"Eingabe fehlt",IF(IFERROR(VLOOKUP(B76,Produkte!$A$2:$D$101,4,FALSE),"Nein")&lt;&gt;"Ja","Produkt fehlt/inaktiv",IF(E76&lt;&gt;EOMONTH(E76,-1)+1,"Periode prüfen",IF(F76&lt;=0,"Menge prüfen",IF(COUNTIFS($B$2:$B$201,B76,$E$2:$E$201,E76)&gt;1,"Doppelte Produktperiode","OK"))))))</f>
        <v/>
      </c>
    </row>
    <row r="77" ht="20" customHeight="1">
      <c r="A77" s="18" t="n"/>
      <c r="B77" s="18" t="n"/>
      <c r="C77" s="20">
        <f>IF(B77="","",IFERROR(VLOOKUP(B77,Produkte!$A$2:$D$101,2,FALSE),"Produkt fehlt"))</f>
        <v/>
      </c>
      <c r="D77" s="21">
        <f>IF(B77="","",IFERROR(VLOOKUP(B77,Produkte!$A$2:$D$101,3,FALSE),""))</f>
        <v/>
      </c>
      <c r="E77" s="32" t="n"/>
      <c r="F77" s="23" t="n"/>
      <c r="G77" s="19" t="n"/>
      <c r="H77" s="18" t="n"/>
      <c r="I77" s="21">
        <f>IF(COUNTA(A77,B77,E77,F77,G77,H77)=0,"",IF(OR(A77="",B77="",E77="",F77="",G77=""),"Eingabe fehlt",IF(IFERROR(VLOOKUP(B77,Produkte!$A$2:$D$101,4,FALSE),"Nein")&lt;&gt;"Ja","Produkt fehlt/inaktiv",IF(E77&lt;&gt;EOMONTH(E77,-1)+1,"Periode prüfen",IF(F77&lt;=0,"Menge prüfen",IF(COUNTIFS($B$2:$B$201,B77,$E$2:$E$201,E77)&gt;1,"Doppelte Produktperiode","OK"))))))</f>
        <v/>
      </c>
    </row>
    <row r="78" ht="20" customHeight="1">
      <c r="A78" s="18" t="n"/>
      <c r="B78" s="18" t="n"/>
      <c r="C78" s="20">
        <f>IF(B78="","",IFERROR(VLOOKUP(B78,Produkte!$A$2:$D$101,2,FALSE),"Produkt fehlt"))</f>
        <v/>
      </c>
      <c r="D78" s="21">
        <f>IF(B78="","",IFERROR(VLOOKUP(B78,Produkte!$A$2:$D$101,3,FALSE),""))</f>
        <v/>
      </c>
      <c r="E78" s="32" t="n"/>
      <c r="F78" s="23" t="n"/>
      <c r="G78" s="19" t="n"/>
      <c r="H78" s="18" t="n"/>
      <c r="I78" s="21">
        <f>IF(COUNTA(A78,B78,E78,F78,G78,H78)=0,"",IF(OR(A78="",B78="",E78="",F78="",G78=""),"Eingabe fehlt",IF(IFERROR(VLOOKUP(B78,Produkte!$A$2:$D$101,4,FALSE),"Nein")&lt;&gt;"Ja","Produkt fehlt/inaktiv",IF(E78&lt;&gt;EOMONTH(E78,-1)+1,"Periode prüfen",IF(F78&lt;=0,"Menge prüfen",IF(COUNTIFS($B$2:$B$201,B78,$E$2:$E$201,E78)&gt;1,"Doppelte Produktperiode","OK"))))))</f>
        <v/>
      </c>
    </row>
    <row r="79" ht="20" customHeight="1">
      <c r="A79" s="18" t="n"/>
      <c r="B79" s="18" t="n"/>
      <c r="C79" s="20">
        <f>IF(B79="","",IFERROR(VLOOKUP(B79,Produkte!$A$2:$D$101,2,FALSE),"Produkt fehlt"))</f>
        <v/>
      </c>
      <c r="D79" s="21">
        <f>IF(B79="","",IFERROR(VLOOKUP(B79,Produkte!$A$2:$D$101,3,FALSE),""))</f>
        <v/>
      </c>
      <c r="E79" s="32" t="n"/>
      <c r="F79" s="23" t="n"/>
      <c r="G79" s="19" t="n"/>
      <c r="H79" s="18" t="n"/>
      <c r="I79" s="21">
        <f>IF(COUNTA(A79,B79,E79,F79,G79,H79)=0,"",IF(OR(A79="",B79="",E79="",F79="",G79=""),"Eingabe fehlt",IF(IFERROR(VLOOKUP(B79,Produkte!$A$2:$D$101,4,FALSE),"Nein")&lt;&gt;"Ja","Produkt fehlt/inaktiv",IF(E79&lt;&gt;EOMONTH(E79,-1)+1,"Periode prüfen",IF(F79&lt;=0,"Menge prüfen",IF(COUNTIFS($B$2:$B$201,B79,$E$2:$E$201,E79)&gt;1,"Doppelte Produktperiode","OK"))))))</f>
        <v/>
      </c>
    </row>
    <row r="80" ht="20" customHeight="1">
      <c r="A80" s="18" t="n"/>
      <c r="B80" s="18" t="n"/>
      <c r="C80" s="20">
        <f>IF(B80="","",IFERROR(VLOOKUP(B80,Produkte!$A$2:$D$101,2,FALSE),"Produkt fehlt"))</f>
        <v/>
      </c>
      <c r="D80" s="21">
        <f>IF(B80="","",IFERROR(VLOOKUP(B80,Produkte!$A$2:$D$101,3,FALSE),""))</f>
        <v/>
      </c>
      <c r="E80" s="32" t="n"/>
      <c r="F80" s="23" t="n"/>
      <c r="G80" s="19" t="n"/>
      <c r="H80" s="18" t="n"/>
      <c r="I80" s="21">
        <f>IF(COUNTA(A80,B80,E80,F80,G80,H80)=0,"",IF(OR(A80="",B80="",E80="",F80="",G80=""),"Eingabe fehlt",IF(IFERROR(VLOOKUP(B80,Produkte!$A$2:$D$101,4,FALSE),"Nein")&lt;&gt;"Ja","Produkt fehlt/inaktiv",IF(E80&lt;&gt;EOMONTH(E80,-1)+1,"Periode prüfen",IF(F80&lt;=0,"Menge prüfen",IF(COUNTIFS($B$2:$B$201,B80,$E$2:$E$201,E80)&gt;1,"Doppelte Produktperiode","OK"))))))</f>
        <v/>
      </c>
    </row>
    <row r="81" ht="20" customHeight="1">
      <c r="A81" s="18" t="n"/>
      <c r="B81" s="18" t="n"/>
      <c r="C81" s="20">
        <f>IF(B81="","",IFERROR(VLOOKUP(B81,Produkte!$A$2:$D$101,2,FALSE),"Produkt fehlt"))</f>
        <v/>
      </c>
      <c r="D81" s="21">
        <f>IF(B81="","",IFERROR(VLOOKUP(B81,Produkte!$A$2:$D$101,3,FALSE),""))</f>
        <v/>
      </c>
      <c r="E81" s="32" t="n"/>
      <c r="F81" s="23" t="n"/>
      <c r="G81" s="19" t="n"/>
      <c r="H81" s="18" t="n"/>
      <c r="I81" s="21">
        <f>IF(COUNTA(A81,B81,E81,F81,G81,H81)=0,"",IF(OR(A81="",B81="",E81="",F81="",G81=""),"Eingabe fehlt",IF(IFERROR(VLOOKUP(B81,Produkte!$A$2:$D$101,4,FALSE),"Nein")&lt;&gt;"Ja","Produkt fehlt/inaktiv",IF(E81&lt;&gt;EOMONTH(E81,-1)+1,"Periode prüfen",IF(F81&lt;=0,"Menge prüfen",IF(COUNTIFS($B$2:$B$201,B81,$E$2:$E$201,E81)&gt;1,"Doppelte Produktperiode","OK"))))))</f>
        <v/>
      </c>
    </row>
    <row r="82" ht="20" customHeight="1">
      <c r="A82" s="18" t="n"/>
      <c r="B82" s="18" t="n"/>
      <c r="C82" s="20">
        <f>IF(B82="","",IFERROR(VLOOKUP(B82,Produkte!$A$2:$D$101,2,FALSE),"Produkt fehlt"))</f>
        <v/>
      </c>
      <c r="D82" s="21">
        <f>IF(B82="","",IFERROR(VLOOKUP(B82,Produkte!$A$2:$D$101,3,FALSE),""))</f>
        <v/>
      </c>
      <c r="E82" s="32" t="n"/>
      <c r="F82" s="23" t="n"/>
      <c r="G82" s="19" t="n"/>
      <c r="H82" s="18" t="n"/>
      <c r="I82" s="21">
        <f>IF(COUNTA(A82,B82,E82,F82,G82,H82)=0,"",IF(OR(A82="",B82="",E82="",F82="",G82=""),"Eingabe fehlt",IF(IFERROR(VLOOKUP(B82,Produkte!$A$2:$D$101,4,FALSE),"Nein")&lt;&gt;"Ja","Produkt fehlt/inaktiv",IF(E82&lt;&gt;EOMONTH(E82,-1)+1,"Periode prüfen",IF(F82&lt;=0,"Menge prüfen",IF(COUNTIFS($B$2:$B$201,B82,$E$2:$E$201,E82)&gt;1,"Doppelte Produktperiode","OK"))))))</f>
        <v/>
      </c>
    </row>
    <row r="83" ht="20" customHeight="1">
      <c r="A83" s="18" t="n"/>
      <c r="B83" s="18" t="n"/>
      <c r="C83" s="20">
        <f>IF(B83="","",IFERROR(VLOOKUP(B83,Produkte!$A$2:$D$101,2,FALSE),"Produkt fehlt"))</f>
        <v/>
      </c>
      <c r="D83" s="21">
        <f>IF(B83="","",IFERROR(VLOOKUP(B83,Produkte!$A$2:$D$101,3,FALSE),""))</f>
        <v/>
      </c>
      <c r="E83" s="32" t="n"/>
      <c r="F83" s="23" t="n"/>
      <c r="G83" s="19" t="n"/>
      <c r="H83" s="18" t="n"/>
      <c r="I83" s="21">
        <f>IF(COUNTA(A83,B83,E83,F83,G83,H83)=0,"",IF(OR(A83="",B83="",E83="",F83="",G83=""),"Eingabe fehlt",IF(IFERROR(VLOOKUP(B83,Produkte!$A$2:$D$101,4,FALSE),"Nein")&lt;&gt;"Ja","Produkt fehlt/inaktiv",IF(E83&lt;&gt;EOMONTH(E83,-1)+1,"Periode prüfen",IF(F83&lt;=0,"Menge prüfen",IF(COUNTIFS($B$2:$B$201,B83,$E$2:$E$201,E83)&gt;1,"Doppelte Produktperiode","OK"))))))</f>
        <v/>
      </c>
    </row>
    <row r="84" ht="20" customHeight="1">
      <c r="A84" s="18" t="n"/>
      <c r="B84" s="18" t="n"/>
      <c r="C84" s="20">
        <f>IF(B84="","",IFERROR(VLOOKUP(B84,Produkte!$A$2:$D$101,2,FALSE),"Produkt fehlt"))</f>
        <v/>
      </c>
      <c r="D84" s="21">
        <f>IF(B84="","",IFERROR(VLOOKUP(B84,Produkte!$A$2:$D$101,3,FALSE),""))</f>
        <v/>
      </c>
      <c r="E84" s="32" t="n"/>
      <c r="F84" s="23" t="n"/>
      <c r="G84" s="19" t="n"/>
      <c r="H84" s="18" t="n"/>
      <c r="I84" s="21">
        <f>IF(COUNTA(A84,B84,E84,F84,G84,H84)=0,"",IF(OR(A84="",B84="",E84="",F84="",G84=""),"Eingabe fehlt",IF(IFERROR(VLOOKUP(B84,Produkte!$A$2:$D$101,4,FALSE),"Nein")&lt;&gt;"Ja","Produkt fehlt/inaktiv",IF(E84&lt;&gt;EOMONTH(E84,-1)+1,"Periode prüfen",IF(F84&lt;=0,"Menge prüfen",IF(COUNTIFS($B$2:$B$201,B84,$E$2:$E$201,E84)&gt;1,"Doppelte Produktperiode","OK"))))))</f>
        <v/>
      </c>
    </row>
    <row r="85" ht="20" customHeight="1">
      <c r="A85" s="18" t="n"/>
      <c r="B85" s="18" t="n"/>
      <c r="C85" s="20">
        <f>IF(B85="","",IFERROR(VLOOKUP(B85,Produkte!$A$2:$D$101,2,FALSE),"Produkt fehlt"))</f>
        <v/>
      </c>
      <c r="D85" s="21">
        <f>IF(B85="","",IFERROR(VLOOKUP(B85,Produkte!$A$2:$D$101,3,FALSE),""))</f>
        <v/>
      </c>
      <c r="E85" s="32" t="n"/>
      <c r="F85" s="23" t="n"/>
      <c r="G85" s="19" t="n"/>
      <c r="H85" s="18" t="n"/>
      <c r="I85" s="21">
        <f>IF(COUNTA(A85,B85,E85,F85,G85,H85)=0,"",IF(OR(A85="",B85="",E85="",F85="",G85=""),"Eingabe fehlt",IF(IFERROR(VLOOKUP(B85,Produkte!$A$2:$D$101,4,FALSE),"Nein")&lt;&gt;"Ja","Produkt fehlt/inaktiv",IF(E85&lt;&gt;EOMONTH(E85,-1)+1,"Periode prüfen",IF(F85&lt;=0,"Menge prüfen",IF(COUNTIFS($B$2:$B$201,B85,$E$2:$E$201,E85)&gt;1,"Doppelte Produktperiode","OK"))))))</f>
        <v/>
      </c>
    </row>
    <row r="86" ht="20" customHeight="1">
      <c r="A86" s="18" t="n"/>
      <c r="B86" s="18" t="n"/>
      <c r="C86" s="20">
        <f>IF(B86="","",IFERROR(VLOOKUP(B86,Produkte!$A$2:$D$101,2,FALSE),"Produkt fehlt"))</f>
        <v/>
      </c>
      <c r="D86" s="21">
        <f>IF(B86="","",IFERROR(VLOOKUP(B86,Produkte!$A$2:$D$101,3,FALSE),""))</f>
        <v/>
      </c>
      <c r="E86" s="32" t="n"/>
      <c r="F86" s="23" t="n"/>
      <c r="G86" s="19" t="n"/>
      <c r="H86" s="18" t="n"/>
      <c r="I86" s="21">
        <f>IF(COUNTA(A86,B86,E86,F86,G86,H86)=0,"",IF(OR(A86="",B86="",E86="",F86="",G86=""),"Eingabe fehlt",IF(IFERROR(VLOOKUP(B86,Produkte!$A$2:$D$101,4,FALSE),"Nein")&lt;&gt;"Ja","Produkt fehlt/inaktiv",IF(E86&lt;&gt;EOMONTH(E86,-1)+1,"Periode prüfen",IF(F86&lt;=0,"Menge prüfen",IF(COUNTIFS($B$2:$B$201,B86,$E$2:$E$201,E86)&gt;1,"Doppelte Produktperiode","OK"))))))</f>
        <v/>
      </c>
    </row>
    <row r="87" ht="20" customHeight="1">
      <c r="A87" s="18" t="n"/>
      <c r="B87" s="18" t="n"/>
      <c r="C87" s="20">
        <f>IF(B87="","",IFERROR(VLOOKUP(B87,Produkte!$A$2:$D$101,2,FALSE),"Produkt fehlt"))</f>
        <v/>
      </c>
      <c r="D87" s="21">
        <f>IF(B87="","",IFERROR(VLOOKUP(B87,Produkte!$A$2:$D$101,3,FALSE),""))</f>
        <v/>
      </c>
      <c r="E87" s="32" t="n"/>
      <c r="F87" s="23" t="n"/>
      <c r="G87" s="19" t="n"/>
      <c r="H87" s="18" t="n"/>
      <c r="I87" s="21">
        <f>IF(COUNTA(A87,B87,E87,F87,G87,H87)=0,"",IF(OR(A87="",B87="",E87="",F87="",G87=""),"Eingabe fehlt",IF(IFERROR(VLOOKUP(B87,Produkte!$A$2:$D$101,4,FALSE),"Nein")&lt;&gt;"Ja","Produkt fehlt/inaktiv",IF(E87&lt;&gt;EOMONTH(E87,-1)+1,"Periode prüfen",IF(F87&lt;=0,"Menge prüfen",IF(COUNTIFS($B$2:$B$201,B87,$E$2:$E$201,E87)&gt;1,"Doppelte Produktperiode","OK"))))))</f>
        <v/>
      </c>
    </row>
    <row r="88" ht="20" customHeight="1">
      <c r="A88" s="18" t="n"/>
      <c r="B88" s="18" t="n"/>
      <c r="C88" s="20">
        <f>IF(B88="","",IFERROR(VLOOKUP(B88,Produkte!$A$2:$D$101,2,FALSE),"Produkt fehlt"))</f>
        <v/>
      </c>
      <c r="D88" s="21">
        <f>IF(B88="","",IFERROR(VLOOKUP(B88,Produkte!$A$2:$D$101,3,FALSE),""))</f>
        <v/>
      </c>
      <c r="E88" s="32" t="n"/>
      <c r="F88" s="23" t="n"/>
      <c r="G88" s="19" t="n"/>
      <c r="H88" s="18" t="n"/>
      <c r="I88" s="21">
        <f>IF(COUNTA(A88,B88,E88,F88,G88,H88)=0,"",IF(OR(A88="",B88="",E88="",F88="",G88=""),"Eingabe fehlt",IF(IFERROR(VLOOKUP(B88,Produkte!$A$2:$D$101,4,FALSE),"Nein")&lt;&gt;"Ja","Produkt fehlt/inaktiv",IF(E88&lt;&gt;EOMONTH(E88,-1)+1,"Periode prüfen",IF(F88&lt;=0,"Menge prüfen",IF(COUNTIFS($B$2:$B$201,B88,$E$2:$E$201,E88)&gt;1,"Doppelte Produktperiode","OK"))))))</f>
        <v/>
      </c>
    </row>
    <row r="89" ht="20" customHeight="1">
      <c r="A89" s="18" t="n"/>
      <c r="B89" s="18" t="n"/>
      <c r="C89" s="20">
        <f>IF(B89="","",IFERROR(VLOOKUP(B89,Produkte!$A$2:$D$101,2,FALSE),"Produkt fehlt"))</f>
        <v/>
      </c>
      <c r="D89" s="21">
        <f>IF(B89="","",IFERROR(VLOOKUP(B89,Produkte!$A$2:$D$101,3,FALSE),""))</f>
        <v/>
      </c>
      <c r="E89" s="32" t="n"/>
      <c r="F89" s="23" t="n"/>
      <c r="G89" s="19" t="n"/>
      <c r="H89" s="18" t="n"/>
      <c r="I89" s="21">
        <f>IF(COUNTA(A89,B89,E89,F89,G89,H89)=0,"",IF(OR(A89="",B89="",E89="",F89="",G89=""),"Eingabe fehlt",IF(IFERROR(VLOOKUP(B89,Produkte!$A$2:$D$101,4,FALSE),"Nein")&lt;&gt;"Ja","Produkt fehlt/inaktiv",IF(E89&lt;&gt;EOMONTH(E89,-1)+1,"Periode prüfen",IF(F89&lt;=0,"Menge prüfen",IF(COUNTIFS($B$2:$B$201,B89,$E$2:$E$201,E89)&gt;1,"Doppelte Produktperiode","OK"))))))</f>
        <v/>
      </c>
    </row>
    <row r="90" ht="20" customHeight="1">
      <c r="A90" s="18" t="n"/>
      <c r="B90" s="18" t="n"/>
      <c r="C90" s="20">
        <f>IF(B90="","",IFERROR(VLOOKUP(B90,Produkte!$A$2:$D$101,2,FALSE),"Produkt fehlt"))</f>
        <v/>
      </c>
      <c r="D90" s="21">
        <f>IF(B90="","",IFERROR(VLOOKUP(B90,Produkte!$A$2:$D$101,3,FALSE),""))</f>
        <v/>
      </c>
      <c r="E90" s="32" t="n"/>
      <c r="F90" s="23" t="n"/>
      <c r="G90" s="19" t="n"/>
      <c r="H90" s="18" t="n"/>
      <c r="I90" s="21">
        <f>IF(COUNTA(A90,B90,E90,F90,G90,H90)=0,"",IF(OR(A90="",B90="",E90="",F90="",G90=""),"Eingabe fehlt",IF(IFERROR(VLOOKUP(B90,Produkte!$A$2:$D$101,4,FALSE),"Nein")&lt;&gt;"Ja","Produkt fehlt/inaktiv",IF(E90&lt;&gt;EOMONTH(E90,-1)+1,"Periode prüfen",IF(F90&lt;=0,"Menge prüfen",IF(COUNTIFS($B$2:$B$201,B90,$E$2:$E$201,E90)&gt;1,"Doppelte Produktperiode","OK"))))))</f>
        <v/>
      </c>
    </row>
    <row r="91" ht="20" customHeight="1">
      <c r="A91" s="18" t="n"/>
      <c r="B91" s="18" t="n"/>
      <c r="C91" s="20">
        <f>IF(B91="","",IFERROR(VLOOKUP(B91,Produkte!$A$2:$D$101,2,FALSE),"Produkt fehlt"))</f>
        <v/>
      </c>
      <c r="D91" s="21">
        <f>IF(B91="","",IFERROR(VLOOKUP(B91,Produkte!$A$2:$D$101,3,FALSE),""))</f>
        <v/>
      </c>
      <c r="E91" s="32" t="n"/>
      <c r="F91" s="23" t="n"/>
      <c r="G91" s="19" t="n"/>
      <c r="H91" s="18" t="n"/>
      <c r="I91" s="21">
        <f>IF(COUNTA(A91,B91,E91,F91,G91,H91)=0,"",IF(OR(A91="",B91="",E91="",F91="",G91=""),"Eingabe fehlt",IF(IFERROR(VLOOKUP(B91,Produkte!$A$2:$D$101,4,FALSE),"Nein")&lt;&gt;"Ja","Produkt fehlt/inaktiv",IF(E91&lt;&gt;EOMONTH(E91,-1)+1,"Periode prüfen",IF(F91&lt;=0,"Menge prüfen",IF(COUNTIFS($B$2:$B$201,B91,$E$2:$E$201,E91)&gt;1,"Doppelte Produktperiode","OK"))))))</f>
        <v/>
      </c>
    </row>
    <row r="92" ht="20" customHeight="1">
      <c r="A92" s="18" t="n"/>
      <c r="B92" s="18" t="n"/>
      <c r="C92" s="20">
        <f>IF(B92="","",IFERROR(VLOOKUP(B92,Produkte!$A$2:$D$101,2,FALSE),"Produkt fehlt"))</f>
        <v/>
      </c>
      <c r="D92" s="21">
        <f>IF(B92="","",IFERROR(VLOOKUP(B92,Produkte!$A$2:$D$101,3,FALSE),""))</f>
        <v/>
      </c>
      <c r="E92" s="32" t="n"/>
      <c r="F92" s="23" t="n"/>
      <c r="G92" s="19" t="n"/>
      <c r="H92" s="18" t="n"/>
      <c r="I92" s="21">
        <f>IF(COUNTA(A92,B92,E92,F92,G92,H92)=0,"",IF(OR(A92="",B92="",E92="",F92="",G92=""),"Eingabe fehlt",IF(IFERROR(VLOOKUP(B92,Produkte!$A$2:$D$101,4,FALSE),"Nein")&lt;&gt;"Ja","Produkt fehlt/inaktiv",IF(E92&lt;&gt;EOMONTH(E92,-1)+1,"Periode prüfen",IF(F92&lt;=0,"Menge prüfen",IF(COUNTIFS($B$2:$B$201,B92,$E$2:$E$201,E92)&gt;1,"Doppelte Produktperiode","OK"))))))</f>
        <v/>
      </c>
    </row>
    <row r="93" ht="20" customHeight="1">
      <c r="A93" s="18" t="n"/>
      <c r="B93" s="18" t="n"/>
      <c r="C93" s="20">
        <f>IF(B93="","",IFERROR(VLOOKUP(B93,Produkte!$A$2:$D$101,2,FALSE),"Produkt fehlt"))</f>
        <v/>
      </c>
      <c r="D93" s="21">
        <f>IF(B93="","",IFERROR(VLOOKUP(B93,Produkte!$A$2:$D$101,3,FALSE),""))</f>
        <v/>
      </c>
      <c r="E93" s="32" t="n"/>
      <c r="F93" s="23" t="n"/>
      <c r="G93" s="19" t="n"/>
      <c r="H93" s="18" t="n"/>
      <c r="I93" s="21">
        <f>IF(COUNTA(A93,B93,E93,F93,G93,H93)=0,"",IF(OR(A93="",B93="",E93="",F93="",G93=""),"Eingabe fehlt",IF(IFERROR(VLOOKUP(B93,Produkte!$A$2:$D$101,4,FALSE),"Nein")&lt;&gt;"Ja","Produkt fehlt/inaktiv",IF(E93&lt;&gt;EOMONTH(E93,-1)+1,"Periode prüfen",IF(F93&lt;=0,"Menge prüfen",IF(COUNTIFS($B$2:$B$201,B93,$E$2:$E$201,E93)&gt;1,"Doppelte Produktperiode","OK"))))))</f>
        <v/>
      </c>
    </row>
    <row r="94" ht="20" customHeight="1">
      <c r="A94" s="18" t="n"/>
      <c r="B94" s="18" t="n"/>
      <c r="C94" s="20">
        <f>IF(B94="","",IFERROR(VLOOKUP(B94,Produkte!$A$2:$D$101,2,FALSE),"Produkt fehlt"))</f>
        <v/>
      </c>
      <c r="D94" s="21">
        <f>IF(B94="","",IFERROR(VLOOKUP(B94,Produkte!$A$2:$D$101,3,FALSE),""))</f>
        <v/>
      </c>
      <c r="E94" s="32" t="n"/>
      <c r="F94" s="23" t="n"/>
      <c r="G94" s="19" t="n"/>
      <c r="H94" s="18" t="n"/>
      <c r="I94" s="21">
        <f>IF(COUNTA(A94,B94,E94,F94,G94,H94)=0,"",IF(OR(A94="",B94="",E94="",F94="",G94=""),"Eingabe fehlt",IF(IFERROR(VLOOKUP(B94,Produkte!$A$2:$D$101,4,FALSE),"Nein")&lt;&gt;"Ja","Produkt fehlt/inaktiv",IF(E94&lt;&gt;EOMONTH(E94,-1)+1,"Periode prüfen",IF(F94&lt;=0,"Menge prüfen",IF(COUNTIFS($B$2:$B$201,B94,$E$2:$E$201,E94)&gt;1,"Doppelte Produktperiode","OK"))))))</f>
        <v/>
      </c>
    </row>
    <row r="95" ht="20" customHeight="1">
      <c r="A95" s="18" t="n"/>
      <c r="B95" s="18" t="n"/>
      <c r="C95" s="20">
        <f>IF(B95="","",IFERROR(VLOOKUP(B95,Produkte!$A$2:$D$101,2,FALSE),"Produkt fehlt"))</f>
        <v/>
      </c>
      <c r="D95" s="21">
        <f>IF(B95="","",IFERROR(VLOOKUP(B95,Produkte!$A$2:$D$101,3,FALSE),""))</f>
        <v/>
      </c>
      <c r="E95" s="32" t="n"/>
      <c r="F95" s="23" t="n"/>
      <c r="G95" s="19" t="n"/>
      <c r="H95" s="18" t="n"/>
      <c r="I95" s="21">
        <f>IF(COUNTA(A95,B95,E95,F95,G95,H95)=0,"",IF(OR(A95="",B95="",E95="",F95="",G95=""),"Eingabe fehlt",IF(IFERROR(VLOOKUP(B95,Produkte!$A$2:$D$101,4,FALSE),"Nein")&lt;&gt;"Ja","Produkt fehlt/inaktiv",IF(E95&lt;&gt;EOMONTH(E95,-1)+1,"Periode prüfen",IF(F95&lt;=0,"Menge prüfen",IF(COUNTIFS($B$2:$B$201,B95,$E$2:$E$201,E95)&gt;1,"Doppelte Produktperiode","OK"))))))</f>
        <v/>
      </c>
    </row>
    <row r="96" ht="20" customHeight="1">
      <c r="A96" s="18" t="n"/>
      <c r="B96" s="18" t="n"/>
      <c r="C96" s="20">
        <f>IF(B96="","",IFERROR(VLOOKUP(B96,Produkte!$A$2:$D$101,2,FALSE),"Produkt fehlt"))</f>
        <v/>
      </c>
      <c r="D96" s="21">
        <f>IF(B96="","",IFERROR(VLOOKUP(B96,Produkte!$A$2:$D$101,3,FALSE),""))</f>
        <v/>
      </c>
      <c r="E96" s="32" t="n"/>
      <c r="F96" s="23" t="n"/>
      <c r="G96" s="19" t="n"/>
      <c r="H96" s="18" t="n"/>
      <c r="I96" s="21">
        <f>IF(COUNTA(A96,B96,E96,F96,G96,H96)=0,"",IF(OR(A96="",B96="",E96="",F96="",G96=""),"Eingabe fehlt",IF(IFERROR(VLOOKUP(B96,Produkte!$A$2:$D$101,4,FALSE),"Nein")&lt;&gt;"Ja","Produkt fehlt/inaktiv",IF(E96&lt;&gt;EOMONTH(E96,-1)+1,"Periode prüfen",IF(F96&lt;=0,"Menge prüfen",IF(COUNTIFS($B$2:$B$201,B96,$E$2:$E$201,E96)&gt;1,"Doppelte Produktperiode","OK"))))))</f>
        <v/>
      </c>
    </row>
    <row r="97" ht="20" customHeight="1">
      <c r="A97" s="18" t="n"/>
      <c r="B97" s="18" t="n"/>
      <c r="C97" s="20">
        <f>IF(B97="","",IFERROR(VLOOKUP(B97,Produkte!$A$2:$D$101,2,FALSE),"Produkt fehlt"))</f>
        <v/>
      </c>
      <c r="D97" s="21">
        <f>IF(B97="","",IFERROR(VLOOKUP(B97,Produkte!$A$2:$D$101,3,FALSE),""))</f>
        <v/>
      </c>
      <c r="E97" s="32" t="n"/>
      <c r="F97" s="23" t="n"/>
      <c r="G97" s="19" t="n"/>
      <c r="H97" s="18" t="n"/>
      <c r="I97" s="21">
        <f>IF(COUNTA(A97,B97,E97,F97,G97,H97)=0,"",IF(OR(A97="",B97="",E97="",F97="",G97=""),"Eingabe fehlt",IF(IFERROR(VLOOKUP(B97,Produkte!$A$2:$D$101,4,FALSE),"Nein")&lt;&gt;"Ja","Produkt fehlt/inaktiv",IF(E97&lt;&gt;EOMONTH(E97,-1)+1,"Periode prüfen",IF(F97&lt;=0,"Menge prüfen",IF(COUNTIFS($B$2:$B$201,B97,$E$2:$E$201,E97)&gt;1,"Doppelte Produktperiode","OK"))))))</f>
        <v/>
      </c>
    </row>
    <row r="98" ht="20" customHeight="1">
      <c r="A98" s="18" t="n"/>
      <c r="B98" s="18" t="n"/>
      <c r="C98" s="20">
        <f>IF(B98="","",IFERROR(VLOOKUP(B98,Produkte!$A$2:$D$101,2,FALSE),"Produkt fehlt"))</f>
        <v/>
      </c>
      <c r="D98" s="21">
        <f>IF(B98="","",IFERROR(VLOOKUP(B98,Produkte!$A$2:$D$101,3,FALSE),""))</f>
        <v/>
      </c>
      <c r="E98" s="32" t="n"/>
      <c r="F98" s="23" t="n"/>
      <c r="G98" s="19" t="n"/>
      <c r="H98" s="18" t="n"/>
      <c r="I98" s="21">
        <f>IF(COUNTA(A98,B98,E98,F98,G98,H98)=0,"",IF(OR(A98="",B98="",E98="",F98="",G98=""),"Eingabe fehlt",IF(IFERROR(VLOOKUP(B98,Produkte!$A$2:$D$101,4,FALSE),"Nein")&lt;&gt;"Ja","Produkt fehlt/inaktiv",IF(E98&lt;&gt;EOMONTH(E98,-1)+1,"Periode prüfen",IF(F98&lt;=0,"Menge prüfen",IF(COUNTIFS($B$2:$B$201,B98,$E$2:$E$201,E98)&gt;1,"Doppelte Produktperiode","OK"))))))</f>
        <v/>
      </c>
    </row>
    <row r="99" ht="20" customHeight="1">
      <c r="A99" s="18" t="n"/>
      <c r="B99" s="18" t="n"/>
      <c r="C99" s="20">
        <f>IF(B99="","",IFERROR(VLOOKUP(B99,Produkte!$A$2:$D$101,2,FALSE),"Produkt fehlt"))</f>
        <v/>
      </c>
      <c r="D99" s="21">
        <f>IF(B99="","",IFERROR(VLOOKUP(B99,Produkte!$A$2:$D$101,3,FALSE),""))</f>
        <v/>
      </c>
      <c r="E99" s="32" t="n"/>
      <c r="F99" s="23" t="n"/>
      <c r="G99" s="19" t="n"/>
      <c r="H99" s="18" t="n"/>
      <c r="I99" s="21">
        <f>IF(COUNTA(A99,B99,E99,F99,G99,H99)=0,"",IF(OR(A99="",B99="",E99="",F99="",G99=""),"Eingabe fehlt",IF(IFERROR(VLOOKUP(B99,Produkte!$A$2:$D$101,4,FALSE),"Nein")&lt;&gt;"Ja","Produkt fehlt/inaktiv",IF(E99&lt;&gt;EOMONTH(E99,-1)+1,"Periode prüfen",IF(F99&lt;=0,"Menge prüfen",IF(COUNTIFS($B$2:$B$201,B99,$E$2:$E$201,E99)&gt;1,"Doppelte Produktperiode","OK"))))))</f>
        <v/>
      </c>
    </row>
    <row r="100" ht="20" customHeight="1">
      <c r="A100" s="18" t="n"/>
      <c r="B100" s="18" t="n"/>
      <c r="C100" s="20">
        <f>IF(B100="","",IFERROR(VLOOKUP(B100,Produkte!$A$2:$D$101,2,FALSE),"Produkt fehlt"))</f>
        <v/>
      </c>
      <c r="D100" s="21">
        <f>IF(B100="","",IFERROR(VLOOKUP(B100,Produkte!$A$2:$D$101,3,FALSE),""))</f>
        <v/>
      </c>
      <c r="E100" s="32" t="n"/>
      <c r="F100" s="23" t="n"/>
      <c r="G100" s="19" t="n"/>
      <c r="H100" s="18" t="n"/>
      <c r="I100" s="21">
        <f>IF(COUNTA(A100,B100,E100,F100,G100,H100)=0,"",IF(OR(A100="",B100="",E100="",F100="",G100=""),"Eingabe fehlt",IF(IFERROR(VLOOKUP(B100,Produkte!$A$2:$D$101,4,FALSE),"Nein")&lt;&gt;"Ja","Produkt fehlt/inaktiv",IF(E100&lt;&gt;EOMONTH(E100,-1)+1,"Periode prüfen",IF(F100&lt;=0,"Menge prüfen",IF(COUNTIFS($B$2:$B$201,B100,$E$2:$E$201,E100)&gt;1,"Doppelte Produktperiode","OK"))))))</f>
        <v/>
      </c>
    </row>
    <row r="101" ht="20" customHeight="1">
      <c r="A101" s="18" t="n"/>
      <c r="B101" s="18" t="n"/>
      <c r="C101" s="20">
        <f>IF(B101="","",IFERROR(VLOOKUP(B101,Produkte!$A$2:$D$101,2,FALSE),"Produkt fehlt"))</f>
        <v/>
      </c>
      <c r="D101" s="21">
        <f>IF(B101="","",IFERROR(VLOOKUP(B101,Produkte!$A$2:$D$101,3,FALSE),""))</f>
        <v/>
      </c>
      <c r="E101" s="32" t="n"/>
      <c r="F101" s="23" t="n"/>
      <c r="G101" s="19" t="n"/>
      <c r="H101" s="18" t="n"/>
      <c r="I101" s="21">
        <f>IF(COUNTA(A101,B101,E101,F101,G101,H101)=0,"",IF(OR(A101="",B101="",E101="",F101="",G101=""),"Eingabe fehlt",IF(IFERROR(VLOOKUP(B101,Produkte!$A$2:$D$101,4,FALSE),"Nein")&lt;&gt;"Ja","Produkt fehlt/inaktiv",IF(E101&lt;&gt;EOMONTH(E101,-1)+1,"Periode prüfen",IF(F101&lt;=0,"Menge prüfen",IF(COUNTIFS($B$2:$B$201,B101,$E$2:$E$201,E101)&gt;1,"Doppelte Produktperiode","OK"))))))</f>
        <v/>
      </c>
    </row>
    <row r="102" ht="20" customHeight="1">
      <c r="A102" s="18" t="n"/>
      <c r="B102" s="18" t="n"/>
      <c r="C102" s="20">
        <f>IF(B102="","",IFERROR(VLOOKUP(B102,Produkte!$A$2:$D$101,2,FALSE),"Produkt fehlt"))</f>
        <v/>
      </c>
      <c r="D102" s="21">
        <f>IF(B102="","",IFERROR(VLOOKUP(B102,Produkte!$A$2:$D$101,3,FALSE),""))</f>
        <v/>
      </c>
      <c r="E102" s="32" t="n"/>
      <c r="F102" s="23" t="n"/>
      <c r="G102" s="19" t="n"/>
      <c r="H102" s="18" t="n"/>
      <c r="I102" s="21">
        <f>IF(COUNTA(A102,B102,E102,F102,G102,H102)=0,"",IF(OR(A102="",B102="",E102="",F102="",G102=""),"Eingabe fehlt",IF(IFERROR(VLOOKUP(B102,Produkte!$A$2:$D$101,4,FALSE),"Nein")&lt;&gt;"Ja","Produkt fehlt/inaktiv",IF(E102&lt;&gt;EOMONTH(E102,-1)+1,"Periode prüfen",IF(F102&lt;=0,"Menge prüfen",IF(COUNTIFS($B$2:$B$201,B102,$E$2:$E$201,E102)&gt;1,"Doppelte Produktperiode","OK"))))))</f>
        <v/>
      </c>
    </row>
    <row r="103" ht="20" customHeight="1">
      <c r="A103" s="18" t="n"/>
      <c r="B103" s="18" t="n"/>
      <c r="C103" s="20">
        <f>IF(B103="","",IFERROR(VLOOKUP(B103,Produkte!$A$2:$D$101,2,FALSE),"Produkt fehlt"))</f>
        <v/>
      </c>
      <c r="D103" s="21">
        <f>IF(B103="","",IFERROR(VLOOKUP(B103,Produkte!$A$2:$D$101,3,FALSE),""))</f>
        <v/>
      </c>
      <c r="E103" s="32" t="n"/>
      <c r="F103" s="23" t="n"/>
      <c r="G103" s="19" t="n"/>
      <c r="H103" s="18" t="n"/>
      <c r="I103" s="21">
        <f>IF(COUNTA(A103,B103,E103,F103,G103,H103)=0,"",IF(OR(A103="",B103="",E103="",F103="",G103=""),"Eingabe fehlt",IF(IFERROR(VLOOKUP(B103,Produkte!$A$2:$D$101,4,FALSE),"Nein")&lt;&gt;"Ja","Produkt fehlt/inaktiv",IF(E103&lt;&gt;EOMONTH(E103,-1)+1,"Periode prüfen",IF(F103&lt;=0,"Menge prüfen",IF(COUNTIFS($B$2:$B$201,B103,$E$2:$E$201,E103)&gt;1,"Doppelte Produktperiode","OK"))))))</f>
        <v/>
      </c>
    </row>
    <row r="104" ht="20" customHeight="1">
      <c r="A104" s="18" t="n"/>
      <c r="B104" s="18" t="n"/>
      <c r="C104" s="20">
        <f>IF(B104="","",IFERROR(VLOOKUP(B104,Produkte!$A$2:$D$101,2,FALSE),"Produkt fehlt"))</f>
        <v/>
      </c>
      <c r="D104" s="21">
        <f>IF(B104="","",IFERROR(VLOOKUP(B104,Produkte!$A$2:$D$101,3,FALSE),""))</f>
        <v/>
      </c>
      <c r="E104" s="32" t="n"/>
      <c r="F104" s="23" t="n"/>
      <c r="G104" s="19" t="n"/>
      <c r="H104" s="18" t="n"/>
      <c r="I104" s="21">
        <f>IF(COUNTA(A104,B104,E104,F104,G104,H104)=0,"",IF(OR(A104="",B104="",E104="",F104="",G104=""),"Eingabe fehlt",IF(IFERROR(VLOOKUP(B104,Produkte!$A$2:$D$101,4,FALSE),"Nein")&lt;&gt;"Ja","Produkt fehlt/inaktiv",IF(E104&lt;&gt;EOMONTH(E104,-1)+1,"Periode prüfen",IF(F104&lt;=0,"Menge prüfen",IF(COUNTIFS($B$2:$B$201,B104,$E$2:$E$201,E104)&gt;1,"Doppelte Produktperiode","OK"))))))</f>
        <v/>
      </c>
    </row>
    <row r="105" ht="20" customHeight="1">
      <c r="A105" s="18" t="n"/>
      <c r="B105" s="18" t="n"/>
      <c r="C105" s="20">
        <f>IF(B105="","",IFERROR(VLOOKUP(B105,Produkte!$A$2:$D$101,2,FALSE),"Produkt fehlt"))</f>
        <v/>
      </c>
      <c r="D105" s="21">
        <f>IF(B105="","",IFERROR(VLOOKUP(B105,Produkte!$A$2:$D$101,3,FALSE),""))</f>
        <v/>
      </c>
      <c r="E105" s="32" t="n"/>
      <c r="F105" s="23" t="n"/>
      <c r="G105" s="19" t="n"/>
      <c r="H105" s="18" t="n"/>
      <c r="I105" s="21">
        <f>IF(COUNTA(A105,B105,E105,F105,G105,H105)=0,"",IF(OR(A105="",B105="",E105="",F105="",G105=""),"Eingabe fehlt",IF(IFERROR(VLOOKUP(B105,Produkte!$A$2:$D$101,4,FALSE),"Nein")&lt;&gt;"Ja","Produkt fehlt/inaktiv",IF(E105&lt;&gt;EOMONTH(E105,-1)+1,"Periode prüfen",IF(F105&lt;=0,"Menge prüfen",IF(COUNTIFS($B$2:$B$201,B105,$E$2:$E$201,E105)&gt;1,"Doppelte Produktperiode","OK"))))))</f>
        <v/>
      </c>
    </row>
    <row r="106" ht="20" customHeight="1">
      <c r="A106" s="18" t="n"/>
      <c r="B106" s="18" t="n"/>
      <c r="C106" s="20">
        <f>IF(B106="","",IFERROR(VLOOKUP(B106,Produkte!$A$2:$D$101,2,FALSE),"Produkt fehlt"))</f>
        <v/>
      </c>
      <c r="D106" s="21">
        <f>IF(B106="","",IFERROR(VLOOKUP(B106,Produkte!$A$2:$D$101,3,FALSE),""))</f>
        <v/>
      </c>
      <c r="E106" s="32" t="n"/>
      <c r="F106" s="23" t="n"/>
      <c r="G106" s="19" t="n"/>
      <c r="H106" s="18" t="n"/>
      <c r="I106" s="21">
        <f>IF(COUNTA(A106,B106,E106,F106,G106,H106)=0,"",IF(OR(A106="",B106="",E106="",F106="",G106=""),"Eingabe fehlt",IF(IFERROR(VLOOKUP(B106,Produkte!$A$2:$D$101,4,FALSE),"Nein")&lt;&gt;"Ja","Produkt fehlt/inaktiv",IF(E106&lt;&gt;EOMONTH(E106,-1)+1,"Periode prüfen",IF(F106&lt;=0,"Menge prüfen",IF(COUNTIFS($B$2:$B$201,B106,$E$2:$E$201,E106)&gt;1,"Doppelte Produktperiode","OK"))))))</f>
        <v/>
      </c>
    </row>
    <row r="107" ht="20" customHeight="1">
      <c r="A107" s="18" t="n"/>
      <c r="B107" s="18" t="n"/>
      <c r="C107" s="20">
        <f>IF(B107="","",IFERROR(VLOOKUP(B107,Produkte!$A$2:$D$101,2,FALSE),"Produkt fehlt"))</f>
        <v/>
      </c>
      <c r="D107" s="21">
        <f>IF(B107="","",IFERROR(VLOOKUP(B107,Produkte!$A$2:$D$101,3,FALSE),""))</f>
        <v/>
      </c>
      <c r="E107" s="32" t="n"/>
      <c r="F107" s="23" t="n"/>
      <c r="G107" s="19" t="n"/>
      <c r="H107" s="18" t="n"/>
      <c r="I107" s="21">
        <f>IF(COUNTA(A107,B107,E107,F107,G107,H107)=0,"",IF(OR(A107="",B107="",E107="",F107="",G107=""),"Eingabe fehlt",IF(IFERROR(VLOOKUP(B107,Produkte!$A$2:$D$101,4,FALSE),"Nein")&lt;&gt;"Ja","Produkt fehlt/inaktiv",IF(E107&lt;&gt;EOMONTH(E107,-1)+1,"Periode prüfen",IF(F107&lt;=0,"Menge prüfen",IF(COUNTIFS($B$2:$B$201,B107,$E$2:$E$201,E107)&gt;1,"Doppelte Produktperiode","OK"))))))</f>
        <v/>
      </c>
    </row>
    <row r="108" ht="20" customHeight="1">
      <c r="A108" s="18" t="n"/>
      <c r="B108" s="18" t="n"/>
      <c r="C108" s="20">
        <f>IF(B108="","",IFERROR(VLOOKUP(B108,Produkte!$A$2:$D$101,2,FALSE),"Produkt fehlt"))</f>
        <v/>
      </c>
      <c r="D108" s="21">
        <f>IF(B108="","",IFERROR(VLOOKUP(B108,Produkte!$A$2:$D$101,3,FALSE),""))</f>
        <v/>
      </c>
      <c r="E108" s="32" t="n"/>
      <c r="F108" s="23" t="n"/>
      <c r="G108" s="19" t="n"/>
      <c r="H108" s="18" t="n"/>
      <c r="I108" s="21">
        <f>IF(COUNTA(A108,B108,E108,F108,G108,H108)=0,"",IF(OR(A108="",B108="",E108="",F108="",G108=""),"Eingabe fehlt",IF(IFERROR(VLOOKUP(B108,Produkte!$A$2:$D$101,4,FALSE),"Nein")&lt;&gt;"Ja","Produkt fehlt/inaktiv",IF(E108&lt;&gt;EOMONTH(E108,-1)+1,"Periode prüfen",IF(F108&lt;=0,"Menge prüfen",IF(COUNTIFS($B$2:$B$201,B108,$E$2:$E$201,E108)&gt;1,"Doppelte Produktperiode","OK"))))))</f>
        <v/>
      </c>
    </row>
    <row r="109" ht="20" customHeight="1">
      <c r="A109" s="18" t="n"/>
      <c r="B109" s="18" t="n"/>
      <c r="C109" s="20">
        <f>IF(B109="","",IFERROR(VLOOKUP(B109,Produkte!$A$2:$D$101,2,FALSE),"Produkt fehlt"))</f>
        <v/>
      </c>
      <c r="D109" s="21">
        <f>IF(B109="","",IFERROR(VLOOKUP(B109,Produkte!$A$2:$D$101,3,FALSE),""))</f>
        <v/>
      </c>
      <c r="E109" s="32" t="n"/>
      <c r="F109" s="23" t="n"/>
      <c r="G109" s="19" t="n"/>
      <c r="H109" s="18" t="n"/>
      <c r="I109" s="21">
        <f>IF(COUNTA(A109,B109,E109,F109,G109,H109)=0,"",IF(OR(A109="",B109="",E109="",F109="",G109=""),"Eingabe fehlt",IF(IFERROR(VLOOKUP(B109,Produkte!$A$2:$D$101,4,FALSE),"Nein")&lt;&gt;"Ja","Produkt fehlt/inaktiv",IF(E109&lt;&gt;EOMONTH(E109,-1)+1,"Periode prüfen",IF(F109&lt;=0,"Menge prüfen",IF(COUNTIFS($B$2:$B$201,B109,$E$2:$E$201,E109)&gt;1,"Doppelte Produktperiode","OK"))))))</f>
        <v/>
      </c>
    </row>
    <row r="110" ht="20" customHeight="1">
      <c r="A110" s="18" t="n"/>
      <c r="B110" s="18" t="n"/>
      <c r="C110" s="20">
        <f>IF(B110="","",IFERROR(VLOOKUP(B110,Produkte!$A$2:$D$101,2,FALSE),"Produkt fehlt"))</f>
        <v/>
      </c>
      <c r="D110" s="21">
        <f>IF(B110="","",IFERROR(VLOOKUP(B110,Produkte!$A$2:$D$101,3,FALSE),""))</f>
        <v/>
      </c>
      <c r="E110" s="32" t="n"/>
      <c r="F110" s="23" t="n"/>
      <c r="G110" s="19" t="n"/>
      <c r="H110" s="18" t="n"/>
      <c r="I110" s="21">
        <f>IF(COUNTA(A110,B110,E110,F110,G110,H110)=0,"",IF(OR(A110="",B110="",E110="",F110="",G110=""),"Eingabe fehlt",IF(IFERROR(VLOOKUP(B110,Produkte!$A$2:$D$101,4,FALSE),"Nein")&lt;&gt;"Ja","Produkt fehlt/inaktiv",IF(E110&lt;&gt;EOMONTH(E110,-1)+1,"Periode prüfen",IF(F110&lt;=0,"Menge prüfen",IF(COUNTIFS($B$2:$B$201,B110,$E$2:$E$201,E110)&gt;1,"Doppelte Produktperiode","OK"))))))</f>
        <v/>
      </c>
    </row>
    <row r="111" ht="20" customHeight="1">
      <c r="A111" s="18" t="n"/>
      <c r="B111" s="18" t="n"/>
      <c r="C111" s="20">
        <f>IF(B111="","",IFERROR(VLOOKUP(B111,Produkte!$A$2:$D$101,2,FALSE),"Produkt fehlt"))</f>
        <v/>
      </c>
      <c r="D111" s="21">
        <f>IF(B111="","",IFERROR(VLOOKUP(B111,Produkte!$A$2:$D$101,3,FALSE),""))</f>
        <v/>
      </c>
      <c r="E111" s="32" t="n"/>
      <c r="F111" s="23" t="n"/>
      <c r="G111" s="19" t="n"/>
      <c r="H111" s="18" t="n"/>
      <c r="I111" s="21">
        <f>IF(COUNTA(A111,B111,E111,F111,G111,H111)=0,"",IF(OR(A111="",B111="",E111="",F111="",G111=""),"Eingabe fehlt",IF(IFERROR(VLOOKUP(B111,Produkte!$A$2:$D$101,4,FALSE),"Nein")&lt;&gt;"Ja","Produkt fehlt/inaktiv",IF(E111&lt;&gt;EOMONTH(E111,-1)+1,"Periode prüfen",IF(F111&lt;=0,"Menge prüfen",IF(COUNTIFS($B$2:$B$201,B111,$E$2:$E$201,E111)&gt;1,"Doppelte Produktperiode","OK"))))))</f>
        <v/>
      </c>
    </row>
    <row r="112" ht="20" customHeight="1">
      <c r="A112" s="18" t="n"/>
      <c r="B112" s="18" t="n"/>
      <c r="C112" s="20">
        <f>IF(B112="","",IFERROR(VLOOKUP(B112,Produkte!$A$2:$D$101,2,FALSE),"Produkt fehlt"))</f>
        <v/>
      </c>
      <c r="D112" s="21">
        <f>IF(B112="","",IFERROR(VLOOKUP(B112,Produkte!$A$2:$D$101,3,FALSE),""))</f>
        <v/>
      </c>
      <c r="E112" s="32" t="n"/>
      <c r="F112" s="23" t="n"/>
      <c r="G112" s="19" t="n"/>
      <c r="H112" s="18" t="n"/>
      <c r="I112" s="21">
        <f>IF(COUNTA(A112,B112,E112,F112,G112,H112)=0,"",IF(OR(A112="",B112="",E112="",F112="",G112=""),"Eingabe fehlt",IF(IFERROR(VLOOKUP(B112,Produkte!$A$2:$D$101,4,FALSE),"Nein")&lt;&gt;"Ja","Produkt fehlt/inaktiv",IF(E112&lt;&gt;EOMONTH(E112,-1)+1,"Periode prüfen",IF(F112&lt;=0,"Menge prüfen",IF(COUNTIFS($B$2:$B$201,B112,$E$2:$E$201,E112)&gt;1,"Doppelte Produktperiode","OK"))))))</f>
        <v/>
      </c>
    </row>
    <row r="113" ht="20" customHeight="1">
      <c r="A113" s="18" t="n"/>
      <c r="B113" s="18" t="n"/>
      <c r="C113" s="20">
        <f>IF(B113="","",IFERROR(VLOOKUP(B113,Produkte!$A$2:$D$101,2,FALSE),"Produkt fehlt"))</f>
        <v/>
      </c>
      <c r="D113" s="21">
        <f>IF(B113="","",IFERROR(VLOOKUP(B113,Produkte!$A$2:$D$101,3,FALSE),""))</f>
        <v/>
      </c>
      <c r="E113" s="32" t="n"/>
      <c r="F113" s="23" t="n"/>
      <c r="G113" s="19" t="n"/>
      <c r="H113" s="18" t="n"/>
      <c r="I113" s="21">
        <f>IF(COUNTA(A113,B113,E113,F113,G113,H113)=0,"",IF(OR(A113="",B113="",E113="",F113="",G113=""),"Eingabe fehlt",IF(IFERROR(VLOOKUP(B113,Produkte!$A$2:$D$101,4,FALSE),"Nein")&lt;&gt;"Ja","Produkt fehlt/inaktiv",IF(E113&lt;&gt;EOMONTH(E113,-1)+1,"Periode prüfen",IF(F113&lt;=0,"Menge prüfen",IF(COUNTIFS($B$2:$B$201,B113,$E$2:$E$201,E113)&gt;1,"Doppelte Produktperiode","OK"))))))</f>
        <v/>
      </c>
    </row>
    <row r="114" ht="20" customHeight="1">
      <c r="A114" s="18" t="n"/>
      <c r="B114" s="18" t="n"/>
      <c r="C114" s="20">
        <f>IF(B114="","",IFERROR(VLOOKUP(B114,Produkte!$A$2:$D$101,2,FALSE),"Produkt fehlt"))</f>
        <v/>
      </c>
      <c r="D114" s="21">
        <f>IF(B114="","",IFERROR(VLOOKUP(B114,Produkte!$A$2:$D$101,3,FALSE),""))</f>
        <v/>
      </c>
      <c r="E114" s="32" t="n"/>
      <c r="F114" s="23" t="n"/>
      <c r="G114" s="19" t="n"/>
      <c r="H114" s="18" t="n"/>
      <c r="I114" s="21">
        <f>IF(COUNTA(A114,B114,E114,F114,G114,H114)=0,"",IF(OR(A114="",B114="",E114="",F114="",G114=""),"Eingabe fehlt",IF(IFERROR(VLOOKUP(B114,Produkte!$A$2:$D$101,4,FALSE),"Nein")&lt;&gt;"Ja","Produkt fehlt/inaktiv",IF(E114&lt;&gt;EOMONTH(E114,-1)+1,"Periode prüfen",IF(F114&lt;=0,"Menge prüfen",IF(COUNTIFS($B$2:$B$201,B114,$E$2:$E$201,E114)&gt;1,"Doppelte Produktperiode","OK"))))))</f>
        <v/>
      </c>
    </row>
    <row r="115" ht="20" customHeight="1">
      <c r="A115" s="18" t="n"/>
      <c r="B115" s="18" t="n"/>
      <c r="C115" s="20">
        <f>IF(B115="","",IFERROR(VLOOKUP(B115,Produkte!$A$2:$D$101,2,FALSE),"Produkt fehlt"))</f>
        <v/>
      </c>
      <c r="D115" s="21">
        <f>IF(B115="","",IFERROR(VLOOKUP(B115,Produkte!$A$2:$D$101,3,FALSE),""))</f>
        <v/>
      </c>
      <c r="E115" s="32" t="n"/>
      <c r="F115" s="23" t="n"/>
      <c r="G115" s="19" t="n"/>
      <c r="H115" s="18" t="n"/>
      <c r="I115" s="21">
        <f>IF(COUNTA(A115,B115,E115,F115,G115,H115)=0,"",IF(OR(A115="",B115="",E115="",F115="",G115=""),"Eingabe fehlt",IF(IFERROR(VLOOKUP(B115,Produkte!$A$2:$D$101,4,FALSE),"Nein")&lt;&gt;"Ja","Produkt fehlt/inaktiv",IF(E115&lt;&gt;EOMONTH(E115,-1)+1,"Periode prüfen",IF(F115&lt;=0,"Menge prüfen",IF(COUNTIFS($B$2:$B$201,B115,$E$2:$E$201,E115)&gt;1,"Doppelte Produktperiode","OK"))))))</f>
        <v/>
      </c>
    </row>
    <row r="116" ht="20" customHeight="1">
      <c r="A116" s="18" t="n"/>
      <c r="B116" s="18" t="n"/>
      <c r="C116" s="20">
        <f>IF(B116="","",IFERROR(VLOOKUP(B116,Produkte!$A$2:$D$101,2,FALSE),"Produkt fehlt"))</f>
        <v/>
      </c>
      <c r="D116" s="21">
        <f>IF(B116="","",IFERROR(VLOOKUP(B116,Produkte!$A$2:$D$101,3,FALSE),""))</f>
        <v/>
      </c>
      <c r="E116" s="32" t="n"/>
      <c r="F116" s="23" t="n"/>
      <c r="G116" s="19" t="n"/>
      <c r="H116" s="18" t="n"/>
      <c r="I116" s="21">
        <f>IF(COUNTA(A116,B116,E116,F116,G116,H116)=0,"",IF(OR(A116="",B116="",E116="",F116="",G116=""),"Eingabe fehlt",IF(IFERROR(VLOOKUP(B116,Produkte!$A$2:$D$101,4,FALSE),"Nein")&lt;&gt;"Ja","Produkt fehlt/inaktiv",IF(E116&lt;&gt;EOMONTH(E116,-1)+1,"Periode prüfen",IF(F116&lt;=0,"Menge prüfen",IF(COUNTIFS($B$2:$B$201,B116,$E$2:$E$201,E116)&gt;1,"Doppelte Produktperiode","OK"))))))</f>
        <v/>
      </c>
    </row>
    <row r="117" ht="20" customHeight="1">
      <c r="A117" s="18" t="n"/>
      <c r="B117" s="18" t="n"/>
      <c r="C117" s="20">
        <f>IF(B117="","",IFERROR(VLOOKUP(B117,Produkte!$A$2:$D$101,2,FALSE),"Produkt fehlt"))</f>
        <v/>
      </c>
      <c r="D117" s="21">
        <f>IF(B117="","",IFERROR(VLOOKUP(B117,Produkte!$A$2:$D$101,3,FALSE),""))</f>
        <v/>
      </c>
      <c r="E117" s="32" t="n"/>
      <c r="F117" s="23" t="n"/>
      <c r="G117" s="19" t="n"/>
      <c r="H117" s="18" t="n"/>
      <c r="I117" s="21">
        <f>IF(COUNTA(A117,B117,E117,F117,G117,H117)=0,"",IF(OR(A117="",B117="",E117="",F117="",G117=""),"Eingabe fehlt",IF(IFERROR(VLOOKUP(B117,Produkte!$A$2:$D$101,4,FALSE),"Nein")&lt;&gt;"Ja","Produkt fehlt/inaktiv",IF(E117&lt;&gt;EOMONTH(E117,-1)+1,"Periode prüfen",IF(F117&lt;=0,"Menge prüfen",IF(COUNTIFS($B$2:$B$201,B117,$E$2:$E$201,E117)&gt;1,"Doppelte Produktperiode","OK"))))))</f>
        <v/>
      </c>
    </row>
    <row r="118" ht="20" customHeight="1">
      <c r="A118" s="18" t="n"/>
      <c r="B118" s="18" t="n"/>
      <c r="C118" s="20">
        <f>IF(B118="","",IFERROR(VLOOKUP(B118,Produkte!$A$2:$D$101,2,FALSE),"Produkt fehlt"))</f>
        <v/>
      </c>
      <c r="D118" s="21">
        <f>IF(B118="","",IFERROR(VLOOKUP(B118,Produkte!$A$2:$D$101,3,FALSE),""))</f>
        <v/>
      </c>
      <c r="E118" s="32" t="n"/>
      <c r="F118" s="23" t="n"/>
      <c r="G118" s="19" t="n"/>
      <c r="H118" s="18" t="n"/>
      <c r="I118" s="21">
        <f>IF(COUNTA(A118,B118,E118,F118,G118,H118)=0,"",IF(OR(A118="",B118="",E118="",F118="",G118=""),"Eingabe fehlt",IF(IFERROR(VLOOKUP(B118,Produkte!$A$2:$D$101,4,FALSE),"Nein")&lt;&gt;"Ja","Produkt fehlt/inaktiv",IF(E118&lt;&gt;EOMONTH(E118,-1)+1,"Periode prüfen",IF(F118&lt;=0,"Menge prüfen",IF(COUNTIFS($B$2:$B$201,B118,$E$2:$E$201,E118)&gt;1,"Doppelte Produktperiode","OK"))))))</f>
        <v/>
      </c>
    </row>
    <row r="119" ht="20" customHeight="1">
      <c r="A119" s="18" t="n"/>
      <c r="B119" s="18" t="n"/>
      <c r="C119" s="20">
        <f>IF(B119="","",IFERROR(VLOOKUP(B119,Produkte!$A$2:$D$101,2,FALSE),"Produkt fehlt"))</f>
        <v/>
      </c>
      <c r="D119" s="21">
        <f>IF(B119="","",IFERROR(VLOOKUP(B119,Produkte!$A$2:$D$101,3,FALSE),""))</f>
        <v/>
      </c>
      <c r="E119" s="32" t="n"/>
      <c r="F119" s="23" t="n"/>
      <c r="G119" s="19" t="n"/>
      <c r="H119" s="18" t="n"/>
      <c r="I119" s="21">
        <f>IF(COUNTA(A119,B119,E119,F119,G119,H119)=0,"",IF(OR(A119="",B119="",E119="",F119="",G119=""),"Eingabe fehlt",IF(IFERROR(VLOOKUP(B119,Produkte!$A$2:$D$101,4,FALSE),"Nein")&lt;&gt;"Ja","Produkt fehlt/inaktiv",IF(E119&lt;&gt;EOMONTH(E119,-1)+1,"Periode prüfen",IF(F119&lt;=0,"Menge prüfen",IF(COUNTIFS($B$2:$B$201,B119,$E$2:$E$201,E119)&gt;1,"Doppelte Produktperiode","OK"))))))</f>
        <v/>
      </c>
    </row>
    <row r="120" ht="20" customHeight="1">
      <c r="A120" s="18" t="n"/>
      <c r="B120" s="18" t="n"/>
      <c r="C120" s="20">
        <f>IF(B120="","",IFERROR(VLOOKUP(B120,Produkte!$A$2:$D$101,2,FALSE),"Produkt fehlt"))</f>
        <v/>
      </c>
      <c r="D120" s="21">
        <f>IF(B120="","",IFERROR(VLOOKUP(B120,Produkte!$A$2:$D$101,3,FALSE),""))</f>
        <v/>
      </c>
      <c r="E120" s="32" t="n"/>
      <c r="F120" s="23" t="n"/>
      <c r="G120" s="19" t="n"/>
      <c r="H120" s="18" t="n"/>
      <c r="I120" s="21">
        <f>IF(COUNTA(A120,B120,E120,F120,G120,H120)=0,"",IF(OR(A120="",B120="",E120="",F120="",G120=""),"Eingabe fehlt",IF(IFERROR(VLOOKUP(B120,Produkte!$A$2:$D$101,4,FALSE),"Nein")&lt;&gt;"Ja","Produkt fehlt/inaktiv",IF(E120&lt;&gt;EOMONTH(E120,-1)+1,"Periode prüfen",IF(F120&lt;=0,"Menge prüfen",IF(COUNTIFS($B$2:$B$201,B120,$E$2:$E$201,E120)&gt;1,"Doppelte Produktperiode","OK"))))))</f>
        <v/>
      </c>
    </row>
    <row r="121" ht="20" customHeight="1">
      <c r="A121" s="18" t="n"/>
      <c r="B121" s="18" t="n"/>
      <c r="C121" s="20">
        <f>IF(B121="","",IFERROR(VLOOKUP(B121,Produkte!$A$2:$D$101,2,FALSE),"Produkt fehlt"))</f>
        <v/>
      </c>
      <c r="D121" s="21">
        <f>IF(B121="","",IFERROR(VLOOKUP(B121,Produkte!$A$2:$D$101,3,FALSE),""))</f>
        <v/>
      </c>
      <c r="E121" s="32" t="n"/>
      <c r="F121" s="23" t="n"/>
      <c r="G121" s="19" t="n"/>
      <c r="H121" s="18" t="n"/>
      <c r="I121" s="21">
        <f>IF(COUNTA(A121,B121,E121,F121,G121,H121)=0,"",IF(OR(A121="",B121="",E121="",F121="",G121=""),"Eingabe fehlt",IF(IFERROR(VLOOKUP(B121,Produkte!$A$2:$D$101,4,FALSE),"Nein")&lt;&gt;"Ja","Produkt fehlt/inaktiv",IF(E121&lt;&gt;EOMONTH(E121,-1)+1,"Periode prüfen",IF(F121&lt;=0,"Menge prüfen",IF(COUNTIFS($B$2:$B$201,B121,$E$2:$E$201,E121)&gt;1,"Doppelte Produktperiode","OK"))))))</f>
        <v/>
      </c>
    </row>
    <row r="122" ht="20" customHeight="1">
      <c r="A122" s="18" t="n"/>
      <c r="B122" s="18" t="n"/>
      <c r="C122" s="20">
        <f>IF(B122="","",IFERROR(VLOOKUP(B122,Produkte!$A$2:$D$101,2,FALSE),"Produkt fehlt"))</f>
        <v/>
      </c>
      <c r="D122" s="21">
        <f>IF(B122="","",IFERROR(VLOOKUP(B122,Produkte!$A$2:$D$101,3,FALSE),""))</f>
        <v/>
      </c>
      <c r="E122" s="32" t="n"/>
      <c r="F122" s="23" t="n"/>
      <c r="G122" s="19" t="n"/>
      <c r="H122" s="18" t="n"/>
      <c r="I122" s="21">
        <f>IF(COUNTA(A122,B122,E122,F122,G122,H122)=0,"",IF(OR(A122="",B122="",E122="",F122="",G122=""),"Eingabe fehlt",IF(IFERROR(VLOOKUP(B122,Produkte!$A$2:$D$101,4,FALSE),"Nein")&lt;&gt;"Ja","Produkt fehlt/inaktiv",IF(E122&lt;&gt;EOMONTH(E122,-1)+1,"Periode prüfen",IF(F122&lt;=0,"Menge prüfen",IF(COUNTIFS($B$2:$B$201,B122,$E$2:$E$201,E122)&gt;1,"Doppelte Produktperiode","OK"))))))</f>
        <v/>
      </c>
    </row>
    <row r="123" ht="20" customHeight="1">
      <c r="A123" s="18" t="n"/>
      <c r="B123" s="18" t="n"/>
      <c r="C123" s="20">
        <f>IF(B123="","",IFERROR(VLOOKUP(B123,Produkte!$A$2:$D$101,2,FALSE),"Produkt fehlt"))</f>
        <v/>
      </c>
      <c r="D123" s="21">
        <f>IF(B123="","",IFERROR(VLOOKUP(B123,Produkte!$A$2:$D$101,3,FALSE),""))</f>
        <v/>
      </c>
      <c r="E123" s="32" t="n"/>
      <c r="F123" s="23" t="n"/>
      <c r="G123" s="19" t="n"/>
      <c r="H123" s="18" t="n"/>
      <c r="I123" s="21">
        <f>IF(COUNTA(A123,B123,E123,F123,G123,H123)=0,"",IF(OR(A123="",B123="",E123="",F123="",G123=""),"Eingabe fehlt",IF(IFERROR(VLOOKUP(B123,Produkte!$A$2:$D$101,4,FALSE),"Nein")&lt;&gt;"Ja","Produkt fehlt/inaktiv",IF(E123&lt;&gt;EOMONTH(E123,-1)+1,"Periode prüfen",IF(F123&lt;=0,"Menge prüfen",IF(COUNTIFS($B$2:$B$201,B123,$E$2:$E$201,E123)&gt;1,"Doppelte Produktperiode","OK"))))))</f>
        <v/>
      </c>
    </row>
    <row r="124" ht="20" customHeight="1">
      <c r="A124" s="18" t="n"/>
      <c r="B124" s="18" t="n"/>
      <c r="C124" s="20">
        <f>IF(B124="","",IFERROR(VLOOKUP(B124,Produkte!$A$2:$D$101,2,FALSE),"Produkt fehlt"))</f>
        <v/>
      </c>
      <c r="D124" s="21">
        <f>IF(B124="","",IFERROR(VLOOKUP(B124,Produkte!$A$2:$D$101,3,FALSE),""))</f>
        <v/>
      </c>
      <c r="E124" s="32" t="n"/>
      <c r="F124" s="23" t="n"/>
      <c r="G124" s="19" t="n"/>
      <c r="H124" s="18" t="n"/>
      <c r="I124" s="21">
        <f>IF(COUNTA(A124,B124,E124,F124,G124,H124)=0,"",IF(OR(A124="",B124="",E124="",F124="",G124=""),"Eingabe fehlt",IF(IFERROR(VLOOKUP(B124,Produkte!$A$2:$D$101,4,FALSE),"Nein")&lt;&gt;"Ja","Produkt fehlt/inaktiv",IF(E124&lt;&gt;EOMONTH(E124,-1)+1,"Periode prüfen",IF(F124&lt;=0,"Menge prüfen",IF(COUNTIFS($B$2:$B$201,B124,$E$2:$E$201,E124)&gt;1,"Doppelte Produktperiode","OK"))))))</f>
        <v/>
      </c>
    </row>
    <row r="125" ht="20" customHeight="1">
      <c r="A125" s="18" t="n"/>
      <c r="B125" s="18" t="n"/>
      <c r="C125" s="20">
        <f>IF(B125="","",IFERROR(VLOOKUP(B125,Produkte!$A$2:$D$101,2,FALSE),"Produkt fehlt"))</f>
        <v/>
      </c>
      <c r="D125" s="21">
        <f>IF(B125="","",IFERROR(VLOOKUP(B125,Produkte!$A$2:$D$101,3,FALSE),""))</f>
        <v/>
      </c>
      <c r="E125" s="32" t="n"/>
      <c r="F125" s="23" t="n"/>
      <c r="G125" s="19" t="n"/>
      <c r="H125" s="18" t="n"/>
      <c r="I125" s="21">
        <f>IF(COUNTA(A125,B125,E125,F125,G125,H125)=0,"",IF(OR(A125="",B125="",E125="",F125="",G125=""),"Eingabe fehlt",IF(IFERROR(VLOOKUP(B125,Produkte!$A$2:$D$101,4,FALSE),"Nein")&lt;&gt;"Ja","Produkt fehlt/inaktiv",IF(E125&lt;&gt;EOMONTH(E125,-1)+1,"Periode prüfen",IF(F125&lt;=0,"Menge prüfen",IF(COUNTIFS($B$2:$B$201,B125,$E$2:$E$201,E125)&gt;1,"Doppelte Produktperiode","OK"))))))</f>
        <v/>
      </c>
    </row>
    <row r="126" ht="20" customHeight="1">
      <c r="A126" s="18" t="n"/>
      <c r="B126" s="18" t="n"/>
      <c r="C126" s="20">
        <f>IF(B126="","",IFERROR(VLOOKUP(B126,Produkte!$A$2:$D$101,2,FALSE),"Produkt fehlt"))</f>
        <v/>
      </c>
      <c r="D126" s="21">
        <f>IF(B126="","",IFERROR(VLOOKUP(B126,Produkte!$A$2:$D$101,3,FALSE),""))</f>
        <v/>
      </c>
      <c r="E126" s="32" t="n"/>
      <c r="F126" s="23" t="n"/>
      <c r="G126" s="19" t="n"/>
      <c r="H126" s="18" t="n"/>
      <c r="I126" s="21">
        <f>IF(COUNTA(A126,B126,E126,F126,G126,H126)=0,"",IF(OR(A126="",B126="",E126="",F126="",G126=""),"Eingabe fehlt",IF(IFERROR(VLOOKUP(B126,Produkte!$A$2:$D$101,4,FALSE),"Nein")&lt;&gt;"Ja","Produkt fehlt/inaktiv",IF(E126&lt;&gt;EOMONTH(E126,-1)+1,"Periode prüfen",IF(F126&lt;=0,"Menge prüfen",IF(COUNTIFS($B$2:$B$201,B126,$E$2:$E$201,E126)&gt;1,"Doppelte Produktperiode","OK"))))))</f>
        <v/>
      </c>
    </row>
    <row r="127" ht="20" customHeight="1">
      <c r="A127" s="18" t="n"/>
      <c r="B127" s="18" t="n"/>
      <c r="C127" s="20">
        <f>IF(B127="","",IFERROR(VLOOKUP(B127,Produkte!$A$2:$D$101,2,FALSE),"Produkt fehlt"))</f>
        <v/>
      </c>
      <c r="D127" s="21">
        <f>IF(B127="","",IFERROR(VLOOKUP(B127,Produkte!$A$2:$D$101,3,FALSE),""))</f>
        <v/>
      </c>
      <c r="E127" s="32" t="n"/>
      <c r="F127" s="23" t="n"/>
      <c r="G127" s="19" t="n"/>
      <c r="H127" s="18" t="n"/>
      <c r="I127" s="21">
        <f>IF(COUNTA(A127,B127,E127,F127,G127,H127)=0,"",IF(OR(A127="",B127="",E127="",F127="",G127=""),"Eingabe fehlt",IF(IFERROR(VLOOKUP(B127,Produkte!$A$2:$D$101,4,FALSE),"Nein")&lt;&gt;"Ja","Produkt fehlt/inaktiv",IF(E127&lt;&gt;EOMONTH(E127,-1)+1,"Periode prüfen",IF(F127&lt;=0,"Menge prüfen",IF(COUNTIFS($B$2:$B$201,B127,$E$2:$E$201,E127)&gt;1,"Doppelte Produktperiode","OK"))))))</f>
        <v/>
      </c>
    </row>
    <row r="128" ht="20" customHeight="1">
      <c r="A128" s="18" t="n"/>
      <c r="B128" s="18" t="n"/>
      <c r="C128" s="20">
        <f>IF(B128="","",IFERROR(VLOOKUP(B128,Produkte!$A$2:$D$101,2,FALSE),"Produkt fehlt"))</f>
        <v/>
      </c>
      <c r="D128" s="21">
        <f>IF(B128="","",IFERROR(VLOOKUP(B128,Produkte!$A$2:$D$101,3,FALSE),""))</f>
        <v/>
      </c>
      <c r="E128" s="32" t="n"/>
      <c r="F128" s="23" t="n"/>
      <c r="G128" s="19" t="n"/>
      <c r="H128" s="18" t="n"/>
      <c r="I128" s="21">
        <f>IF(COUNTA(A128,B128,E128,F128,G128,H128)=0,"",IF(OR(A128="",B128="",E128="",F128="",G128=""),"Eingabe fehlt",IF(IFERROR(VLOOKUP(B128,Produkte!$A$2:$D$101,4,FALSE),"Nein")&lt;&gt;"Ja","Produkt fehlt/inaktiv",IF(E128&lt;&gt;EOMONTH(E128,-1)+1,"Periode prüfen",IF(F128&lt;=0,"Menge prüfen",IF(COUNTIFS($B$2:$B$201,B128,$E$2:$E$201,E128)&gt;1,"Doppelte Produktperiode","OK"))))))</f>
        <v/>
      </c>
    </row>
    <row r="129" ht="20" customHeight="1">
      <c r="A129" s="18" t="n"/>
      <c r="B129" s="18" t="n"/>
      <c r="C129" s="20">
        <f>IF(B129="","",IFERROR(VLOOKUP(B129,Produkte!$A$2:$D$101,2,FALSE),"Produkt fehlt"))</f>
        <v/>
      </c>
      <c r="D129" s="21">
        <f>IF(B129="","",IFERROR(VLOOKUP(B129,Produkte!$A$2:$D$101,3,FALSE),""))</f>
        <v/>
      </c>
      <c r="E129" s="32" t="n"/>
      <c r="F129" s="23" t="n"/>
      <c r="G129" s="19" t="n"/>
      <c r="H129" s="18" t="n"/>
      <c r="I129" s="21">
        <f>IF(COUNTA(A129,B129,E129,F129,G129,H129)=0,"",IF(OR(A129="",B129="",E129="",F129="",G129=""),"Eingabe fehlt",IF(IFERROR(VLOOKUP(B129,Produkte!$A$2:$D$101,4,FALSE),"Nein")&lt;&gt;"Ja","Produkt fehlt/inaktiv",IF(E129&lt;&gt;EOMONTH(E129,-1)+1,"Periode prüfen",IF(F129&lt;=0,"Menge prüfen",IF(COUNTIFS($B$2:$B$201,B129,$E$2:$E$201,E129)&gt;1,"Doppelte Produktperiode","OK"))))))</f>
        <v/>
      </c>
    </row>
    <row r="130" ht="20" customHeight="1">
      <c r="A130" s="18" t="n"/>
      <c r="B130" s="18" t="n"/>
      <c r="C130" s="20">
        <f>IF(B130="","",IFERROR(VLOOKUP(B130,Produkte!$A$2:$D$101,2,FALSE),"Produkt fehlt"))</f>
        <v/>
      </c>
      <c r="D130" s="21">
        <f>IF(B130="","",IFERROR(VLOOKUP(B130,Produkte!$A$2:$D$101,3,FALSE),""))</f>
        <v/>
      </c>
      <c r="E130" s="32" t="n"/>
      <c r="F130" s="23" t="n"/>
      <c r="G130" s="19" t="n"/>
      <c r="H130" s="18" t="n"/>
      <c r="I130" s="21">
        <f>IF(COUNTA(A130,B130,E130,F130,G130,H130)=0,"",IF(OR(A130="",B130="",E130="",F130="",G130=""),"Eingabe fehlt",IF(IFERROR(VLOOKUP(B130,Produkte!$A$2:$D$101,4,FALSE),"Nein")&lt;&gt;"Ja","Produkt fehlt/inaktiv",IF(E130&lt;&gt;EOMONTH(E130,-1)+1,"Periode prüfen",IF(F130&lt;=0,"Menge prüfen",IF(COUNTIFS($B$2:$B$201,B130,$E$2:$E$201,E130)&gt;1,"Doppelte Produktperiode","OK"))))))</f>
        <v/>
      </c>
    </row>
    <row r="131" ht="20" customHeight="1">
      <c r="A131" s="18" t="n"/>
      <c r="B131" s="18" t="n"/>
      <c r="C131" s="20">
        <f>IF(B131="","",IFERROR(VLOOKUP(B131,Produkte!$A$2:$D$101,2,FALSE),"Produkt fehlt"))</f>
        <v/>
      </c>
      <c r="D131" s="21">
        <f>IF(B131="","",IFERROR(VLOOKUP(B131,Produkte!$A$2:$D$101,3,FALSE),""))</f>
        <v/>
      </c>
      <c r="E131" s="32" t="n"/>
      <c r="F131" s="23" t="n"/>
      <c r="G131" s="19" t="n"/>
      <c r="H131" s="18" t="n"/>
      <c r="I131" s="21">
        <f>IF(COUNTA(A131,B131,E131,F131,G131,H131)=0,"",IF(OR(A131="",B131="",E131="",F131="",G131=""),"Eingabe fehlt",IF(IFERROR(VLOOKUP(B131,Produkte!$A$2:$D$101,4,FALSE),"Nein")&lt;&gt;"Ja","Produkt fehlt/inaktiv",IF(E131&lt;&gt;EOMONTH(E131,-1)+1,"Periode prüfen",IF(F131&lt;=0,"Menge prüfen",IF(COUNTIFS($B$2:$B$201,B131,$E$2:$E$201,E131)&gt;1,"Doppelte Produktperiode","OK"))))))</f>
        <v/>
      </c>
    </row>
    <row r="132" ht="20" customHeight="1">
      <c r="A132" s="18" t="n"/>
      <c r="B132" s="18" t="n"/>
      <c r="C132" s="20">
        <f>IF(B132="","",IFERROR(VLOOKUP(B132,Produkte!$A$2:$D$101,2,FALSE),"Produkt fehlt"))</f>
        <v/>
      </c>
      <c r="D132" s="21">
        <f>IF(B132="","",IFERROR(VLOOKUP(B132,Produkte!$A$2:$D$101,3,FALSE),""))</f>
        <v/>
      </c>
      <c r="E132" s="32" t="n"/>
      <c r="F132" s="23" t="n"/>
      <c r="G132" s="19" t="n"/>
      <c r="H132" s="18" t="n"/>
      <c r="I132" s="21">
        <f>IF(COUNTA(A132,B132,E132,F132,G132,H132)=0,"",IF(OR(A132="",B132="",E132="",F132="",G132=""),"Eingabe fehlt",IF(IFERROR(VLOOKUP(B132,Produkte!$A$2:$D$101,4,FALSE),"Nein")&lt;&gt;"Ja","Produkt fehlt/inaktiv",IF(E132&lt;&gt;EOMONTH(E132,-1)+1,"Periode prüfen",IF(F132&lt;=0,"Menge prüfen",IF(COUNTIFS($B$2:$B$201,B132,$E$2:$E$201,E132)&gt;1,"Doppelte Produktperiode","OK"))))))</f>
        <v/>
      </c>
    </row>
    <row r="133" ht="20" customHeight="1">
      <c r="A133" s="18" t="n"/>
      <c r="B133" s="18" t="n"/>
      <c r="C133" s="20">
        <f>IF(B133="","",IFERROR(VLOOKUP(B133,Produkte!$A$2:$D$101,2,FALSE),"Produkt fehlt"))</f>
        <v/>
      </c>
      <c r="D133" s="21">
        <f>IF(B133="","",IFERROR(VLOOKUP(B133,Produkte!$A$2:$D$101,3,FALSE),""))</f>
        <v/>
      </c>
      <c r="E133" s="32" t="n"/>
      <c r="F133" s="23" t="n"/>
      <c r="G133" s="19" t="n"/>
      <c r="H133" s="18" t="n"/>
      <c r="I133" s="21">
        <f>IF(COUNTA(A133,B133,E133,F133,G133,H133)=0,"",IF(OR(A133="",B133="",E133="",F133="",G133=""),"Eingabe fehlt",IF(IFERROR(VLOOKUP(B133,Produkte!$A$2:$D$101,4,FALSE),"Nein")&lt;&gt;"Ja","Produkt fehlt/inaktiv",IF(E133&lt;&gt;EOMONTH(E133,-1)+1,"Periode prüfen",IF(F133&lt;=0,"Menge prüfen",IF(COUNTIFS($B$2:$B$201,B133,$E$2:$E$201,E133)&gt;1,"Doppelte Produktperiode","OK"))))))</f>
        <v/>
      </c>
    </row>
    <row r="134" ht="20" customHeight="1">
      <c r="A134" s="18" t="n"/>
      <c r="B134" s="18" t="n"/>
      <c r="C134" s="20">
        <f>IF(B134="","",IFERROR(VLOOKUP(B134,Produkte!$A$2:$D$101,2,FALSE),"Produkt fehlt"))</f>
        <v/>
      </c>
      <c r="D134" s="21">
        <f>IF(B134="","",IFERROR(VLOOKUP(B134,Produkte!$A$2:$D$101,3,FALSE),""))</f>
        <v/>
      </c>
      <c r="E134" s="32" t="n"/>
      <c r="F134" s="23" t="n"/>
      <c r="G134" s="19" t="n"/>
      <c r="H134" s="18" t="n"/>
      <c r="I134" s="21">
        <f>IF(COUNTA(A134,B134,E134,F134,G134,H134)=0,"",IF(OR(A134="",B134="",E134="",F134="",G134=""),"Eingabe fehlt",IF(IFERROR(VLOOKUP(B134,Produkte!$A$2:$D$101,4,FALSE),"Nein")&lt;&gt;"Ja","Produkt fehlt/inaktiv",IF(E134&lt;&gt;EOMONTH(E134,-1)+1,"Periode prüfen",IF(F134&lt;=0,"Menge prüfen",IF(COUNTIFS($B$2:$B$201,B134,$E$2:$E$201,E134)&gt;1,"Doppelte Produktperiode","OK"))))))</f>
        <v/>
      </c>
    </row>
    <row r="135" ht="20" customHeight="1">
      <c r="A135" s="18" t="n"/>
      <c r="B135" s="18" t="n"/>
      <c r="C135" s="20">
        <f>IF(B135="","",IFERROR(VLOOKUP(B135,Produkte!$A$2:$D$101,2,FALSE),"Produkt fehlt"))</f>
        <v/>
      </c>
      <c r="D135" s="21">
        <f>IF(B135="","",IFERROR(VLOOKUP(B135,Produkte!$A$2:$D$101,3,FALSE),""))</f>
        <v/>
      </c>
      <c r="E135" s="32" t="n"/>
      <c r="F135" s="23" t="n"/>
      <c r="G135" s="19" t="n"/>
      <c r="H135" s="18" t="n"/>
      <c r="I135" s="21">
        <f>IF(COUNTA(A135,B135,E135,F135,G135,H135)=0,"",IF(OR(A135="",B135="",E135="",F135="",G135=""),"Eingabe fehlt",IF(IFERROR(VLOOKUP(B135,Produkte!$A$2:$D$101,4,FALSE),"Nein")&lt;&gt;"Ja","Produkt fehlt/inaktiv",IF(E135&lt;&gt;EOMONTH(E135,-1)+1,"Periode prüfen",IF(F135&lt;=0,"Menge prüfen",IF(COUNTIFS($B$2:$B$201,B135,$E$2:$E$201,E135)&gt;1,"Doppelte Produktperiode","OK"))))))</f>
        <v/>
      </c>
    </row>
    <row r="136" ht="20" customHeight="1">
      <c r="A136" s="18" t="n"/>
      <c r="B136" s="18" t="n"/>
      <c r="C136" s="20">
        <f>IF(B136="","",IFERROR(VLOOKUP(B136,Produkte!$A$2:$D$101,2,FALSE),"Produkt fehlt"))</f>
        <v/>
      </c>
      <c r="D136" s="21">
        <f>IF(B136="","",IFERROR(VLOOKUP(B136,Produkte!$A$2:$D$101,3,FALSE),""))</f>
        <v/>
      </c>
      <c r="E136" s="32" t="n"/>
      <c r="F136" s="23" t="n"/>
      <c r="G136" s="19" t="n"/>
      <c r="H136" s="18" t="n"/>
      <c r="I136" s="21">
        <f>IF(COUNTA(A136,B136,E136,F136,G136,H136)=0,"",IF(OR(A136="",B136="",E136="",F136="",G136=""),"Eingabe fehlt",IF(IFERROR(VLOOKUP(B136,Produkte!$A$2:$D$101,4,FALSE),"Nein")&lt;&gt;"Ja","Produkt fehlt/inaktiv",IF(E136&lt;&gt;EOMONTH(E136,-1)+1,"Periode prüfen",IF(F136&lt;=0,"Menge prüfen",IF(COUNTIFS($B$2:$B$201,B136,$E$2:$E$201,E136)&gt;1,"Doppelte Produktperiode","OK"))))))</f>
        <v/>
      </c>
    </row>
    <row r="137" ht="20" customHeight="1">
      <c r="A137" s="18" t="n"/>
      <c r="B137" s="18" t="n"/>
      <c r="C137" s="20">
        <f>IF(B137="","",IFERROR(VLOOKUP(B137,Produkte!$A$2:$D$101,2,FALSE),"Produkt fehlt"))</f>
        <v/>
      </c>
      <c r="D137" s="21">
        <f>IF(B137="","",IFERROR(VLOOKUP(B137,Produkte!$A$2:$D$101,3,FALSE),""))</f>
        <v/>
      </c>
      <c r="E137" s="32" t="n"/>
      <c r="F137" s="23" t="n"/>
      <c r="G137" s="19" t="n"/>
      <c r="H137" s="18" t="n"/>
      <c r="I137" s="21">
        <f>IF(COUNTA(A137,B137,E137,F137,G137,H137)=0,"",IF(OR(A137="",B137="",E137="",F137="",G137=""),"Eingabe fehlt",IF(IFERROR(VLOOKUP(B137,Produkte!$A$2:$D$101,4,FALSE),"Nein")&lt;&gt;"Ja","Produkt fehlt/inaktiv",IF(E137&lt;&gt;EOMONTH(E137,-1)+1,"Periode prüfen",IF(F137&lt;=0,"Menge prüfen",IF(COUNTIFS($B$2:$B$201,B137,$E$2:$E$201,E137)&gt;1,"Doppelte Produktperiode","OK"))))))</f>
        <v/>
      </c>
    </row>
    <row r="138" ht="20" customHeight="1">
      <c r="A138" s="18" t="n"/>
      <c r="B138" s="18" t="n"/>
      <c r="C138" s="20">
        <f>IF(B138="","",IFERROR(VLOOKUP(B138,Produkte!$A$2:$D$101,2,FALSE),"Produkt fehlt"))</f>
        <v/>
      </c>
      <c r="D138" s="21">
        <f>IF(B138="","",IFERROR(VLOOKUP(B138,Produkte!$A$2:$D$101,3,FALSE),""))</f>
        <v/>
      </c>
      <c r="E138" s="32" t="n"/>
      <c r="F138" s="23" t="n"/>
      <c r="G138" s="19" t="n"/>
      <c r="H138" s="18" t="n"/>
      <c r="I138" s="21">
        <f>IF(COUNTA(A138,B138,E138,F138,G138,H138)=0,"",IF(OR(A138="",B138="",E138="",F138="",G138=""),"Eingabe fehlt",IF(IFERROR(VLOOKUP(B138,Produkte!$A$2:$D$101,4,FALSE),"Nein")&lt;&gt;"Ja","Produkt fehlt/inaktiv",IF(E138&lt;&gt;EOMONTH(E138,-1)+1,"Periode prüfen",IF(F138&lt;=0,"Menge prüfen",IF(COUNTIFS($B$2:$B$201,B138,$E$2:$E$201,E138)&gt;1,"Doppelte Produktperiode","OK"))))))</f>
        <v/>
      </c>
    </row>
    <row r="139" ht="20" customHeight="1">
      <c r="A139" s="18" t="n"/>
      <c r="B139" s="18" t="n"/>
      <c r="C139" s="20">
        <f>IF(B139="","",IFERROR(VLOOKUP(B139,Produkte!$A$2:$D$101,2,FALSE),"Produkt fehlt"))</f>
        <v/>
      </c>
      <c r="D139" s="21">
        <f>IF(B139="","",IFERROR(VLOOKUP(B139,Produkte!$A$2:$D$101,3,FALSE),""))</f>
        <v/>
      </c>
      <c r="E139" s="32" t="n"/>
      <c r="F139" s="23" t="n"/>
      <c r="G139" s="19" t="n"/>
      <c r="H139" s="18" t="n"/>
      <c r="I139" s="21">
        <f>IF(COUNTA(A139,B139,E139,F139,G139,H139)=0,"",IF(OR(A139="",B139="",E139="",F139="",G139=""),"Eingabe fehlt",IF(IFERROR(VLOOKUP(B139,Produkte!$A$2:$D$101,4,FALSE),"Nein")&lt;&gt;"Ja","Produkt fehlt/inaktiv",IF(E139&lt;&gt;EOMONTH(E139,-1)+1,"Periode prüfen",IF(F139&lt;=0,"Menge prüfen",IF(COUNTIFS($B$2:$B$201,B139,$E$2:$E$201,E139)&gt;1,"Doppelte Produktperiode","OK"))))))</f>
        <v/>
      </c>
    </row>
    <row r="140" ht="20" customHeight="1">
      <c r="A140" s="18" t="n"/>
      <c r="B140" s="18" t="n"/>
      <c r="C140" s="20">
        <f>IF(B140="","",IFERROR(VLOOKUP(B140,Produkte!$A$2:$D$101,2,FALSE),"Produkt fehlt"))</f>
        <v/>
      </c>
      <c r="D140" s="21">
        <f>IF(B140="","",IFERROR(VLOOKUP(B140,Produkte!$A$2:$D$101,3,FALSE),""))</f>
        <v/>
      </c>
      <c r="E140" s="32" t="n"/>
      <c r="F140" s="23" t="n"/>
      <c r="G140" s="19" t="n"/>
      <c r="H140" s="18" t="n"/>
      <c r="I140" s="21">
        <f>IF(COUNTA(A140,B140,E140,F140,G140,H140)=0,"",IF(OR(A140="",B140="",E140="",F140="",G140=""),"Eingabe fehlt",IF(IFERROR(VLOOKUP(B140,Produkte!$A$2:$D$101,4,FALSE),"Nein")&lt;&gt;"Ja","Produkt fehlt/inaktiv",IF(E140&lt;&gt;EOMONTH(E140,-1)+1,"Periode prüfen",IF(F140&lt;=0,"Menge prüfen",IF(COUNTIFS($B$2:$B$201,B140,$E$2:$E$201,E140)&gt;1,"Doppelte Produktperiode","OK"))))))</f>
        <v/>
      </c>
    </row>
    <row r="141" ht="20" customHeight="1">
      <c r="A141" s="18" t="n"/>
      <c r="B141" s="18" t="n"/>
      <c r="C141" s="20">
        <f>IF(B141="","",IFERROR(VLOOKUP(B141,Produkte!$A$2:$D$101,2,FALSE),"Produkt fehlt"))</f>
        <v/>
      </c>
      <c r="D141" s="21">
        <f>IF(B141="","",IFERROR(VLOOKUP(B141,Produkte!$A$2:$D$101,3,FALSE),""))</f>
        <v/>
      </c>
      <c r="E141" s="32" t="n"/>
      <c r="F141" s="23" t="n"/>
      <c r="G141" s="19" t="n"/>
      <c r="H141" s="18" t="n"/>
      <c r="I141" s="21">
        <f>IF(COUNTA(A141,B141,E141,F141,G141,H141)=0,"",IF(OR(A141="",B141="",E141="",F141="",G141=""),"Eingabe fehlt",IF(IFERROR(VLOOKUP(B141,Produkte!$A$2:$D$101,4,FALSE),"Nein")&lt;&gt;"Ja","Produkt fehlt/inaktiv",IF(E141&lt;&gt;EOMONTH(E141,-1)+1,"Periode prüfen",IF(F141&lt;=0,"Menge prüfen",IF(COUNTIFS($B$2:$B$201,B141,$E$2:$E$201,E141)&gt;1,"Doppelte Produktperiode","OK"))))))</f>
        <v/>
      </c>
    </row>
    <row r="142" ht="20" customHeight="1">
      <c r="A142" s="18" t="n"/>
      <c r="B142" s="18" t="n"/>
      <c r="C142" s="20">
        <f>IF(B142="","",IFERROR(VLOOKUP(B142,Produkte!$A$2:$D$101,2,FALSE),"Produkt fehlt"))</f>
        <v/>
      </c>
      <c r="D142" s="21">
        <f>IF(B142="","",IFERROR(VLOOKUP(B142,Produkte!$A$2:$D$101,3,FALSE),""))</f>
        <v/>
      </c>
      <c r="E142" s="32" t="n"/>
      <c r="F142" s="23" t="n"/>
      <c r="G142" s="19" t="n"/>
      <c r="H142" s="18" t="n"/>
      <c r="I142" s="21">
        <f>IF(COUNTA(A142,B142,E142,F142,G142,H142)=0,"",IF(OR(A142="",B142="",E142="",F142="",G142=""),"Eingabe fehlt",IF(IFERROR(VLOOKUP(B142,Produkte!$A$2:$D$101,4,FALSE),"Nein")&lt;&gt;"Ja","Produkt fehlt/inaktiv",IF(E142&lt;&gt;EOMONTH(E142,-1)+1,"Periode prüfen",IF(F142&lt;=0,"Menge prüfen",IF(COUNTIFS($B$2:$B$201,B142,$E$2:$E$201,E142)&gt;1,"Doppelte Produktperiode","OK"))))))</f>
        <v/>
      </c>
    </row>
    <row r="143" ht="20" customHeight="1">
      <c r="A143" s="18" t="n"/>
      <c r="B143" s="18" t="n"/>
      <c r="C143" s="20">
        <f>IF(B143="","",IFERROR(VLOOKUP(B143,Produkte!$A$2:$D$101,2,FALSE),"Produkt fehlt"))</f>
        <v/>
      </c>
      <c r="D143" s="21">
        <f>IF(B143="","",IFERROR(VLOOKUP(B143,Produkte!$A$2:$D$101,3,FALSE),""))</f>
        <v/>
      </c>
      <c r="E143" s="32" t="n"/>
      <c r="F143" s="23" t="n"/>
      <c r="G143" s="19" t="n"/>
      <c r="H143" s="18" t="n"/>
      <c r="I143" s="21">
        <f>IF(COUNTA(A143,B143,E143,F143,G143,H143)=0,"",IF(OR(A143="",B143="",E143="",F143="",G143=""),"Eingabe fehlt",IF(IFERROR(VLOOKUP(B143,Produkte!$A$2:$D$101,4,FALSE),"Nein")&lt;&gt;"Ja","Produkt fehlt/inaktiv",IF(E143&lt;&gt;EOMONTH(E143,-1)+1,"Periode prüfen",IF(F143&lt;=0,"Menge prüfen",IF(COUNTIFS($B$2:$B$201,B143,$E$2:$E$201,E143)&gt;1,"Doppelte Produktperiode","OK"))))))</f>
        <v/>
      </c>
    </row>
    <row r="144" ht="20" customHeight="1">
      <c r="A144" s="18" t="n"/>
      <c r="B144" s="18" t="n"/>
      <c r="C144" s="20">
        <f>IF(B144="","",IFERROR(VLOOKUP(B144,Produkte!$A$2:$D$101,2,FALSE),"Produkt fehlt"))</f>
        <v/>
      </c>
      <c r="D144" s="21">
        <f>IF(B144="","",IFERROR(VLOOKUP(B144,Produkte!$A$2:$D$101,3,FALSE),""))</f>
        <v/>
      </c>
      <c r="E144" s="32" t="n"/>
      <c r="F144" s="23" t="n"/>
      <c r="G144" s="19" t="n"/>
      <c r="H144" s="18" t="n"/>
      <c r="I144" s="21">
        <f>IF(COUNTA(A144,B144,E144,F144,G144,H144)=0,"",IF(OR(A144="",B144="",E144="",F144="",G144=""),"Eingabe fehlt",IF(IFERROR(VLOOKUP(B144,Produkte!$A$2:$D$101,4,FALSE),"Nein")&lt;&gt;"Ja","Produkt fehlt/inaktiv",IF(E144&lt;&gt;EOMONTH(E144,-1)+1,"Periode prüfen",IF(F144&lt;=0,"Menge prüfen",IF(COUNTIFS($B$2:$B$201,B144,$E$2:$E$201,E144)&gt;1,"Doppelte Produktperiode","OK"))))))</f>
        <v/>
      </c>
    </row>
    <row r="145" ht="20" customHeight="1">
      <c r="A145" s="18" t="n"/>
      <c r="B145" s="18" t="n"/>
      <c r="C145" s="20">
        <f>IF(B145="","",IFERROR(VLOOKUP(B145,Produkte!$A$2:$D$101,2,FALSE),"Produkt fehlt"))</f>
        <v/>
      </c>
      <c r="D145" s="21">
        <f>IF(B145="","",IFERROR(VLOOKUP(B145,Produkte!$A$2:$D$101,3,FALSE),""))</f>
        <v/>
      </c>
      <c r="E145" s="32" t="n"/>
      <c r="F145" s="23" t="n"/>
      <c r="G145" s="19" t="n"/>
      <c r="H145" s="18" t="n"/>
      <c r="I145" s="21">
        <f>IF(COUNTA(A145,B145,E145,F145,G145,H145)=0,"",IF(OR(A145="",B145="",E145="",F145="",G145=""),"Eingabe fehlt",IF(IFERROR(VLOOKUP(B145,Produkte!$A$2:$D$101,4,FALSE),"Nein")&lt;&gt;"Ja","Produkt fehlt/inaktiv",IF(E145&lt;&gt;EOMONTH(E145,-1)+1,"Periode prüfen",IF(F145&lt;=0,"Menge prüfen",IF(COUNTIFS($B$2:$B$201,B145,$E$2:$E$201,E145)&gt;1,"Doppelte Produktperiode","OK"))))))</f>
        <v/>
      </c>
    </row>
    <row r="146" ht="20" customHeight="1">
      <c r="A146" s="18" t="n"/>
      <c r="B146" s="18" t="n"/>
      <c r="C146" s="20">
        <f>IF(B146="","",IFERROR(VLOOKUP(B146,Produkte!$A$2:$D$101,2,FALSE),"Produkt fehlt"))</f>
        <v/>
      </c>
      <c r="D146" s="21">
        <f>IF(B146="","",IFERROR(VLOOKUP(B146,Produkte!$A$2:$D$101,3,FALSE),""))</f>
        <v/>
      </c>
      <c r="E146" s="32" t="n"/>
      <c r="F146" s="23" t="n"/>
      <c r="G146" s="19" t="n"/>
      <c r="H146" s="18" t="n"/>
      <c r="I146" s="21">
        <f>IF(COUNTA(A146,B146,E146,F146,G146,H146)=0,"",IF(OR(A146="",B146="",E146="",F146="",G146=""),"Eingabe fehlt",IF(IFERROR(VLOOKUP(B146,Produkte!$A$2:$D$101,4,FALSE),"Nein")&lt;&gt;"Ja","Produkt fehlt/inaktiv",IF(E146&lt;&gt;EOMONTH(E146,-1)+1,"Periode prüfen",IF(F146&lt;=0,"Menge prüfen",IF(COUNTIFS($B$2:$B$201,B146,$E$2:$E$201,E146)&gt;1,"Doppelte Produktperiode","OK"))))))</f>
        <v/>
      </c>
    </row>
    <row r="147" ht="20" customHeight="1">
      <c r="A147" s="18" t="n"/>
      <c r="B147" s="18" t="n"/>
      <c r="C147" s="20">
        <f>IF(B147="","",IFERROR(VLOOKUP(B147,Produkte!$A$2:$D$101,2,FALSE),"Produkt fehlt"))</f>
        <v/>
      </c>
      <c r="D147" s="21">
        <f>IF(B147="","",IFERROR(VLOOKUP(B147,Produkte!$A$2:$D$101,3,FALSE),""))</f>
        <v/>
      </c>
      <c r="E147" s="32" t="n"/>
      <c r="F147" s="23" t="n"/>
      <c r="G147" s="19" t="n"/>
      <c r="H147" s="18" t="n"/>
      <c r="I147" s="21">
        <f>IF(COUNTA(A147,B147,E147,F147,G147,H147)=0,"",IF(OR(A147="",B147="",E147="",F147="",G147=""),"Eingabe fehlt",IF(IFERROR(VLOOKUP(B147,Produkte!$A$2:$D$101,4,FALSE),"Nein")&lt;&gt;"Ja","Produkt fehlt/inaktiv",IF(E147&lt;&gt;EOMONTH(E147,-1)+1,"Periode prüfen",IF(F147&lt;=0,"Menge prüfen",IF(COUNTIFS($B$2:$B$201,B147,$E$2:$E$201,E147)&gt;1,"Doppelte Produktperiode","OK"))))))</f>
        <v/>
      </c>
    </row>
    <row r="148" ht="20" customHeight="1">
      <c r="A148" s="18" t="n"/>
      <c r="B148" s="18" t="n"/>
      <c r="C148" s="20">
        <f>IF(B148="","",IFERROR(VLOOKUP(B148,Produkte!$A$2:$D$101,2,FALSE),"Produkt fehlt"))</f>
        <v/>
      </c>
      <c r="D148" s="21">
        <f>IF(B148="","",IFERROR(VLOOKUP(B148,Produkte!$A$2:$D$101,3,FALSE),""))</f>
        <v/>
      </c>
      <c r="E148" s="32" t="n"/>
      <c r="F148" s="23" t="n"/>
      <c r="G148" s="19" t="n"/>
      <c r="H148" s="18" t="n"/>
      <c r="I148" s="21">
        <f>IF(COUNTA(A148,B148,E148,F148,G148,H148)=0,"",IF(OR(A148="",B148="",E148="",F148="",G148=""),"Eingabe fehlt",IF(IFERROR(VLOOKUP(B148,Produkte!$A$2:$D$101,4,FALSE),"Nein")&lt;&gt;"Ja","Produkt fehlt/inaktiv",IF(E148&lt;&gt;EOMONTH(E148,-1)+1,"Periode prüfen",IF(F148&lt;=0,"Menge prüfen",IF(COUNTIFS($B$2:$B$201,B148,$E$2:$E$201,E148)&gt;1,"Doppelte Produktperiode","OK"))))))</f>
        <v/>
      </c>
    </row>
    <row r="149" ht="20" customHeight="1">
      <c r="A149" s="18" t="n"/>
      <c r="B149" s="18" t="n"/>
      <c r="C149" s="20">
        <f>IF(B149="","",IFERROR(VLOOKUP(B149,Produkte!$A$2:$D$101,2,FALSE),"Produkt fehlt"))</f>
        <v/>
      </c>
      <c r="D149" s="21">
        <f>IF(B149="","",IFERROR(VLOOKUP(B149,Produkte!$A$2:$D$101,3,FALSE),""))</f>
        <v/>
      </c>
      <c r="E149" s="32" t="n"/>
      <c r="F149" s="23" t="n"/>
      <c r="G149" s="19" t="n"/>
      <c r="H149" s="18" t="n"/>
      <c r="I149" s="21">
        <f>IF(COUNTA(A149,B149,E149,F149,G149,H149)=0,"",IF(OR(A149="",B149="",E149="",F149="",G149=""),"Eingabe fehlt",IF(IFERROR(VLOOKUP(B149,Produkte!$A$2:$D$101,4,FALSE),"Nein")&lt;&gt;"Ja","Produkt fehlt/inaktiv",IF(E149&lt;&gt;EOMONTH(E149,-1)+1,"Periode prüfen",IF(F149&lt;=0,"Menge prüfen",IF(COUNTIFS($B$2:$B$201,B149,$E$2:$E$201,E149)&gt;1,"Doppelte Produktperiode","OK"))))))</f>
        <v/>
      </c>
    </row>
    <row r="150" ht="20" customHeight="1">
      <c r="A150" s="18" t="n"/>
      <c r="B150" s="18" t="n"/>
      <c r="C150" s="20">
        <f>IF(B150="","",IFERROR(VLOOKUP(B150,Produkte!$A$2:$D$101,2,FALSE),"Produkt fehlt"))</f>
        <v/>
      </c>
      <c r="D150" s="21">
        <f>IF(B150="","",IFERROR(VLOOKUP(B150,Produkte!$A$2:$D$101,3,FALSE),""))</f>
        <v/>
      </c>
      <c r="E150" s="32" t="n"/>
      <c r="F150" s="23" t="n"/>
      <c r="G150" s="19" t="n"/>
      <c r="H150" s="18" t="n"/>
      <c r="I150" s="21">
        <f>IF(COUNTA(A150,B150,E150,F150,G150,H150)=0,"",IF(OR(A150="",B150="",E150="",F150="",G150=""),"Eingabe fehlt",IF(IFERROR(VLOOKUP(B150,Produkte!$A$2:$D$101,4,FALSE),"Nein")&lt;&gt;"Ja","Produkt fehlt/inaktiv",IF(E150&lt;&gt;EOMONTH(E150,-1)+1,"Periode prüfen",IF(F150&lt;=0,"Menge prüfen",IF(COUNTIFS($B$2:$B$201,B150,$E$2:$E$201,E150)&gt;1,"Doppelte Produktperiode","OK"))))))</f>
        <v/>
      </c>
    </row>
    <row r="151" ht="20" customHeight="1">
      <c r="A151" s="18" t="n"/>
      <c r="B151" s="18" t="n"/>
      <c r="C151" s="20">
        <f>IF(B151="","",IFERROR(VLOOKUP(B151,Produkte!$A$2:$D$101,2,FALSE),"Produkt fehlt"))</f>
        <v/>
      </c>
      <c r="D151" s="21">
        <f>IF(B151="","",IFERROR(VLOOKUP(B151,Produkte!$A$2:$D$101,3,FALSE),""))</f>
        <v/>
      </c>
      <c r="E151" s="32" t="n"/>
      <c r="F151" s="23" t="n"/>
      <c r="G151" s="19" t="n"/>
      <c r="H151" s="18" t="n"/>
      <c r="I151" s="21">
        <f>IF(COUNTA(A151,B151,E151,F151,G151,H151)=0,"",IF(OR(A151="",B151="",E151="",F151="",G151=""),"Eingabe fehlt",IF(IFERROR(VLOOKUP(B151,Produkte!$A$2:$D$101,4,FALSE),"Nein")&lt;&gt;"Ja","Produkt fehlt/inaktiv",IF(E151&lt;&gt;EOMONTH(E151,-1)+1,"Periode prüfen",IF(F151&lt;=0,"Menge prüfen",IF(COUNTIFS($B$2:$B$201,B151,$E$2:$E$201,E151)&gt;1,"Doppelte Produktperiode","OK"))))))</f>
        <v/>
      </c>
    </row>
    <row r="152" ht="20" customHeight="1">
      <c r="A152" s="18" t="n"/>
      <c r="B152" s="18" t="n"/>
      <c r="C152" s="20">
        <f>IF(B152="","",IFERROR(VLOOKUP(B152,Produkte!$A$2:$D$101,2,FALSE),"Produkt fehlt"))</f>
        <v/>
      </c>
      <c r="D152" s="21">
        <f>IF(B152="","",IFERROR(VLOOKUP(B152,Produkte!$A$2:$D$101,3,FALSE),""))</f>
        <v/>
      </c>
      <c r="E152" s="32" t="n"/>
      <c r="F152" s="23" t="n"/>
      <c r="G152" s="19" t="n"/>
      <c r="H152" s="18" t="n"/>
      <c r="I152" s="21">
        <f>IF(COUNTA(A152,B152,E152,F152,G152,H152)=0,"",IF(OR(A152="",B152="",E152="",F152="",G152=""),"Eingabe fehlt",IF(IFERROR(VLOOKUP(B152,Produkte!$A$2:$D$101,4,FALSE),"Nein")&lt;&gt;"Ja","Produkt fehlt/inaktiv",IF(E152&lt;&gt;EOMONTH(E152,-1)+1,"Periode prüfen",IF(F152&lt;=0,"Menge prüfen",IF(COUNTIFS($B$2:$B$201,B152,$E$2:$E$201,E152)&gt;1,"Doppelte Produktperiode","OK"))))))</f>
        <v/>
      </c>
    </row>
    <row r="153" ht="20" customHeight="1">
      <c r="A153" s="18" t="n"/>
      <c r="B153" s="18" t="n"/>
      <c r="C153" s="20">
        <f>IF(B153="","",IFERROR(VLOOKUP(B153,Produkte!$A$2:$D$101,2,FALSE),"Produkt fehlt"))</f>
        <v/>
      </c>
      <c r="D153" s="21">
        <f>IF(B153="","",IFERROR(VLOOKUP(B153,Produkte!$A$2:$D$101,3,FALSE),""))</f>
        <v/>
      </c>
      <c r="E153" s="32" t="n"/>
      <c r="F153" s="23" t="n"/>
      <c r="G153" s="19" t="n"/>
      <c r="H153" s="18" t="n"/>
      <c r="I153" s="21">
        <f>IF(COUNTA(A153,B153,E153,F153,G153,H153)=0,"",IF(OR(A153="",B153="",E153="",F153="",G153=""),"Eingabe fehlt",IF(IFERROR(VLOOKUP(B153,Produkte!$A$2:$D$101,4,FALSE),"Nein")&lt;&gt;"Ja","Produkt fehlt/inaktiv",IF(E153&lt;&gt;EOMONTH(E153,-1)+1,"Periode prüfen",IF(F153&lt;=0,"Menge prüfen",IF(COUNTIFS($B$2:$B$201,B153,$E$2:$E$201,E153)&gt;1,"Doppelte Produktperiode","OK"))))))</f>
        <v/>
      </c>
    </row>
    <row r="154" ht="20" customHeight="1">
      <c r="A154" s="18" t="n"/>
      <c r="B154" s="18" t="n"/>
      <c r="C154" s="20">
        <f>IF(B154="","",IFERROR(VLOOKUP(B154,Produkte!$A$2:$D$101,2,FALSE),"Produkt fehlt"))</f>
        <v/>
      </c>
      <c r="D154" s="21">
        <f>IF(B154="","",IFERROR(VLOOKUP(B154,Produkte!$A$2:$D$101,3,FALSE),""))</f>
        <v/>
      </c>
      <c r="E154" s="32" t="n"/>
      <c r="F154" s="23" t="n"/>
      <c r="G154" s="19" t="n"/>
      <c r="H154" s="18" t="n"/>
      <c r="I154" s="21">
        <f>IF(COUNTA(A154,B154,E154,F154,G154,H154)=0,"",IF(OR(A154="",B154="",E154="",F154="",G154=""),"Eingabe fehlt",IF(IFERROR(VLOOKUP(B154,Produkte!$A$2:$D$101,4,FALSE),"Nein")&lt;&gt;"Ja","Produkt fehlt/inaktiv",IF(E154&lt;&gt;EOMONTH(E154,-1)+1,"Periode prüfen",IF(F154&lt;=0,"Menge prüfen",IF(COUNTIFS($B$2:$B$201,B154,$E$2:$E$201,E154)&gt;1,"Doppelte Produktperiode","OK"))))))</f>
        <v/>
      </c>
    </row>
    <row r="155" ht="20" customHeight="1">
      <c r="A155" s="18" t="n"/>
      <c r="B155" s="18" t="n"/>
      <c r="C155" s="20">
        <f>IF(B155="","",IFERROR(VLOOKUP(B155,Produkte!$A$2:$D$101,2,FALSE),"Produkt fehlt"))</f>
        <v/>
      </c>
      <c r="D155" s="21">
        <f>IF(B155="","",IFERROR(VLOOKUP(B155,Produkte!$A$2:$D$101,3,FALSE),""))</f>
        <v/>
      </c>
      <c r="E155" s="32" t="n"/>
      <c r="F155" s="23" t="n"/>
      <c r="G155" s="19" t="n"/>
      <c r="H155" s="18" t="n"/>
      <c r="I155" s="21">
        <f>IF(COUNTA(A155,B155,E155,F155,G155,H155)=0,"",IF(OR(A155="",B155="",E155="",F155="",G155=""),"Eingabe fehlt",IF(IFERROR(VLOOKUP(B155,Produkte!$A$2:$D$101,4,FALSE),"Nein")&lt;&gt;"Ja","Produkt fehlt/inaktiv",IF(E155&lt;&gt;EOMONTH(E155,-1)+1,"Periode prüfen",IF(F155&lt;=0,"Menge prüfen",IF(COUNTIFS($B$2:$B$201,B155,$E$2:$E$201,E155)&gt;1,"Doppelte Produktperiode","OK"))))))</f>
        <v/>
      </c>
    </row>
    <row r="156" ht="20" customHeight="1">
      <c r="A156" s="18" t="n"/>
      <c r="B156" s="18" t="n"/>
      <c r="C156" s="20">
        <f>IF(B156="","",IFERROR(VLOOKUP(B156,Produkte!$A$2:$D$101,2,FALSE),"Produkt fehlt"))</f>
        <v/>
      </c>
      <c r="D156" s="21">
        <f>IF(B156="","",IFERROR(VLOOKUP(B156,Produkte!$A$2:$D$101,3,FALSE),""))</f>
        <v/>
      </c>
      <c r="E156" s="32" t="n"/>
      <c r="F156" s="23" t="n"/>
      <c r="G156" s="19" t="n"/>
      <c r="H156" s="18" t="n"/>
      <c r="I156" s="21">
        <f>IF(COUNTA(A156,B156,E156,F156,G156,H156)=0,"",IF(OR(A156="",B156="",E156="",F156="",G156=""),"Eingabe fehlt",IF(IFERROR(VLOOKUP(B156,Produkte!$A$2:$D$101,4,FALSE),"Nein")&lt;&gt;"Ja","Produkt fehlt/inaktiv",IF(E156&lt;&gt;EOMONTH(E156,-1)+1,"Periode prüfen",IF(F156&lt;=0,"Menge prüfen",IF(COUNTIFS($B$2:$B$201,B156,$E$2:$E$201,E156)&gt;1,"Doppelte Produktperiode","OK"))))))</f>
        <v/>
      </c>
    </row>
    <row r="157" ht="20" customHeight="1">
      <c r="A157" s="18" t="n"/>
      <c r="B157" s="18" t="n"/>
      <c r="C157" s="20">
        <f>IF(B157="","",IFERROR(VLOOKUP(B157,Produkte!$A$2:$D$101,2,FALSE),"Produkt fehlt"))</f>
        <v/>
      </c>
      <c r="D157" s="21">
        <f>IF(B157="","",IFERROR(VLOOKUP(B157,Produkte!$A$2:$D$101,3,FALSE),""))</f>
        <v/>
      </c>
      <c r="E157" s="32" t="n"/>
      <c r="F157" s="23" t="n"/>
      <c r="G157" s="19" t="n"/>
      <c r="H157" s="18" t="n"/>
      <c r="I157" s="21">
        <f>IF(COUNTA(A157,B157,E157,F157,G157,H157)=0,"",IF(OR(A157="",B157="",E157="",F157="",G157=""),"Eingabe fehlt",IF(IFERROR(VLOOKUP(B157,Produkte!$A$2:$D$101,4,FALSE),"Nein")&lt;&gt;"Ja","Produkt fehlt/inaktiv",IF(E157&lt;&gt;EOMONTH(E157,-1)+1,"Periode prüfen",IF(F157&lt;=0,"Menge prüfen",IF(COUNTIFS($B$2:$B$201,B157,$E$2:$E$201,E157)&gt;1,"Doppelte Produktperiode","OK"))))))</f>
        <v/>
      </c>
    </row>
    <row r="158" ht="20" customHeight="1">
      <c r="A158" s="18" t="n"/>
      <c r="B158" s="18" t="n"/>
      <c r="C158" s="20">
        <f>IF(B158="","",IFERROR(VLOOKUP(B158,Produkte!$A$2:$D$101,2,FALSE),"Produkt fehlt"))</f>
        <v/>
      </c>
      <c r="D158" s="21">
        <f>IF(B158="","",IFERROR(VLOOKUP(B158,Produkte!$A$2:$D$101,3,FALSE),""))</f>
        <v/>
      </c>
      <c r="E158" s="32" t="n"/>
      <c r="F158" s="23" t="n"/>
      <c r="G158" s="19" t="n"/>
      <c r="H158" s="18" t="n"/>
      <c r="I158" s="21">
        <f>IF(COUNTA(A158,B158,E158,F158,G158,H158)=0,"",IF(OR(A158="",B158="",E158="",F158="",G158=""),"Eingabe fehlt",IF(IFERROR(VLOOKUP(B158,Produkte!$A$2:$D$101,4,FALSE),"Nein")&lt;&gt;"Ja","Produkt fehlt/inaktiv",IF(E158&lt;&gt;EOMONTH(E158,-1)+1,"Periode prüfen",IF(F158&lt;=0,"Menge prüfen",IF(COUNTIFS($B$2:$B$201,B158,$E$2:$E$201,E158)&gt;1,"Doppelte Produktperiode","OK"))))))</f>
        <v/>
      </c>
    </row>
    <row r="159" ht="20" customHeight="1">
      <c r="A159" s="18" t="n"/>
      <c r="B159" s="18" t="n"/>
      <c r="C159" s="20">
        <f>IF(B159="","",IFERROR(VLOOKUP(B159,Produkte!$A$2:$D$101,2,FALSE),"Produkt fehlt"))</f>
        <v/>
      </c>
      <c r="D159" s="21">
        <f>IF(B159="","",IFERROR(VLOOKUP(B159,Produkte!$A$2:$D$101,3,FALSE),""))</f>
        <v/>
      </c>
      <c r="E159" s="32" t="n"/>
      <c r="F159" s="23" t="n"/>
      <c r="G159" s="19" t="n"/>
      <c r="H159" s="18" t="n"/>
      <c r="I159" s="21">
        <f>IF(COUNTA(A159,B159,E159,F159,G159,H159)=0,"",IF(OR(A159="",B159="",E159="",F159="",G159=""),"Eingabe fehlt",IF(IFERROR(VLOOKUP(B159,Produkte!$A$2:$D$101,4,FALSE),"Nein")&lt;&gt;"Ja","Produkt fehlt/inaktiv",IF(E159&lt;&gt;EOMONTH(E159,-1)+1,"Periode prüfen",IF(F159&lt;=0,"Menge prüfen",IF(COUNTIFS($B$2:$B$201,B159,$E$2:$E$201,E159)&gt;1,"Doppelte Produktperiode","OK"))))))</f>
        <v/>
      </c>
    </row>
    <row r="160" ht="20" customHeight="1">
      <c r="A160" s="18" t="n"/>
      <c r="B160" s="18" t="n"/>
      <c r="C160" s="20">
        <f>IF(B160="","",IFERROR(VLOOKUP(B160,Produkte!$A$2:$D$101,2,FALSE),"Produkt fehlt"))</f>
        <v/>
      </c>
      <c r="D160" s="21">
        <f>IF(B160="","",IFERROR(VLOOKUP(B160,Produkte!$A$2:$D$101,3,FALSE),""))</f>
        <v/>
      </c>
      <c r="E160" s="32" t="n"/>
      <c r="F160" s="23" t="n"/>
      <c r="G160" s="19" t="n"/>
      <c r="H160" s="18" t="n"/>
      <c r="I160" s="21">
        <f>IF(COUNTA(A160,B160,E160,F160,G160,H160)=0,"",IF(OR(A160="",B160="",E160="",F160="",G160=""),"Eingabe fehlt",IF(IFERROR(VLOOKUP(B160,Produkte!$A$2:$D$101,4,FALSE),"Nein")&lt;&gt;"Ja","Produkt fehlt/inaktiv",IF(E160&lt;&gt;EOMONTH(E160,-1)+1,"Periode prüfen",IF(F160&lt;=0,"Menge prüfen",IF(COUNTIFS($B$2:$B$201,B160,$E$2:$E$201,E160)&gt;1,"Doppelte Produktperiode","OK"))))))</f>
        <v/>
      </c>
    </row>
    <row r="161" ht="20" customHeight="1">
      <c r="A161" s="18" t="n"/>
      <c r="B161" s="18" t="n"/>
      <c r="C161" s="20">
        <f>IF(B161="","",IFERROR(VLOOKUP(B161,Produkte!$A$2:$D$101,2,FALSE),"Produkt fehlt"))</f>
        <v/>
      </c>
      <c r="D161" s="21">
        <f>IF(B161="","",IFERROR(VLOOKUP(B161,Produkte!$A$2:$D$101,3,FALSE),""))</f>
        <v/>
      </c>
      <c r="E161" s="32" t="n"/>
      <c r="F161" s="23" t="n"/>
      <c r="G161" s="19" t="n"/>
      <c r="H161" s="18" t="n"/>
      <c r="I161" s="21">
        <f>IF(COUNTA(A161,B161,E161,F161,G161,H161)=0,"",IF(OR(A161="",B161="",E161="",F161="",G161=""),"Eingabe fehlt",IF(IFERROR(VLOOKUP(B161,Produkte!$A$2:$D$101,4,FALSE),"Nein")&lt;&gt;"Ja","Produkt fehlt/inaktiv",IF(E161&lt;&gt;EOMONTH(E161,-1)+1,"Periode prüfen",IF(F161&lt;=0,"Menge prüfen",IF(COUNTIFS($B$2:$B$201,B161,$E$2:$E$201,E161)&gt;1,"Doppelte Produktperiode","OK"))))))</f>
        <v/>
      </c>
    </row>
    <row r="162" ht="20" customHeight="1">
      <c r="A162" s="18" t="n"/>
      <c r="B162" s="18" t="n"/>
      <c r="C162" s="20">
        <f>IF(B162="","",IFERROR(VLOOKUP(B162,Produkte!$A$2:$D$101,2,FALSE),"Produkt fehlt"))</f>
        <v/>
      </c>
      <c r="D162" s="21">
        <f>IF(B162="","",IFERROR(VLOOKUP(B162,Produkte!$A$2:$D$101,3,FALSE),""))</f>
        <v/>
      </c>
      <c r="E162" s="32" t="n"/>
      <c r="F162" s="23" t="n"/>
      <c r="G162" s="19" t="n"/>
      <c r="H162" s="18" t="n"/>
      <c r="I162" s="21">
        <f>IF(COUNTA(A162,B162,E162,F162,G162,H162)=0,"",IF(OR(A162="",B162="",E162="",F162="",G162=""),"Eingabe fehlt",IF(IFERROR(VLOOKUP(B162,Produkte!$A$2:$D$101,4,FALSE),"Nein")&lt;&gt;"Ja","Produkt fehlt/inaktiv",IF(E162&lt;&gt;EOMONTH(E162,-1)+1,"Periode prüfen",IF(F162&lt;=0,"Menge prüfen",IF(COUNTIFS($B$2:$B$201,B162,$E$2:$E$201,E162)&gt;1,"Doppelte Produktperiode","OK"))))))</f>
        <v/>
      </c>
    </row>
    <row r="163" ht="20" customHeight="1">
      <c r="A163" s="18" t="n"/>
      <c r="B163" s="18" t="n"/>
      <c r="C163" s="20">
        <f>IF(B163="","",IFERROR(VLOOKUP(B163,Produkte!$A$2:$D$101,2,FALSE),"Produkt fehlt"))</f>
        <v/>
      </c>
      <c r="D163" s="21">
        <f>IF(B163="","",IFERROR(VLOOKUP(B163,Produkte!$A$2:$D$101,3,FALSE),""))</f>
        <v/>
      </c>
      <c r="E163" s="32" t="n"/>
      <c r="F163" s="23" t="n"/>
      <c r="G163" s="19" t="n"/>
      <c r="H163" s="18" t="n"/>
      <c r="I163" s="21">
        <f>IF(COUNTA(A163,B163,E163,F163,G163,H163)=0,"",IF(OR(A163="",B163="",E163="",F163="",G163=""),"Eingabe fehlt",IF(IFERROR(VLOOKUP(B163,Produkte!$A$2:$D$101,4,FALSE),"Nein")&lt;&gt;"Ja","Produkt fehlt/inaktiv",IF(E163&lt;&gt;EOMONTH(E163,-1)+1,"Periode prüfen",IF(F163&lt;=0,"Menge prüfen",IF(COUNTIFS($B$2:$B$201,B163,$E$2:$E$201,E163)&gt;1,"Doppelte Produktperiode","OK"))))))</f>
        <v/>
      </c>
    </row>
    <row r="164" ht="20" customHeight="1">
      <c r="A164" s="18" t="n"/>
      <c r="B164" s="18" t="n"/>
      <c r="C164" s="20">
        <f>IF(B164="","",IFERROR(VLOOKUP(B164,Produkte!$A$2:$D$101,2,FALSE),"Produkt fehlt"))</f>
        <v/>
      </c>
      <c r="D164" s="21">
        <f>IF(B164="","",IFERROR(VLOOKUP(B164,Produkte!$A$2:$D$101,3,FALSE),""))</f>
        <v/>
      </c>
      <c r="E164" s="32" t="n"/>
      <c r="F164" s="23" t="n"/>
      <c r="G164" s="19" t="n"/>
      <c r="H164" s="18" t="n"/>
      <c r="I164" s="21">
        <f>IF(COUNTA(A164,B164,E164,F164,G164,H164)=0,"",IF(OR(A164="",B164="",E164="",F164="",G164=""),"Eingabe fehlt",IF(IFERROR(VLOOKUP(B164,Produkte!$A$2:$D$101,4,FALSE),"Nein")&lt;&gt;"Ja","Produkt fehlt/inaktiv",IF(E164&lt;&gt;EOMONTH(E164,-1)+1,"Periode prüfen",IF(F164&lt;=0,"Menge prüfen",IF(COUNTIFS($B$2:$B$201,B164,$E$2:$E$201,E164)&gt;1,"Doppelte Produktperiode","OK"))))))</f>
        <v/>
      </c>
    </row>
    <row r="165" ht="20" customHeight="1">
      <c r="A165" s="18" t="n"/>
      <c r="B165" s="18" t="n"/>
      <c r="C165" s="20">
        <f>IF(B165="","",IFERROR(VLOOKUP(B165,Produkte!$A$2:$D$101,2,FALSE),"Produkt fehlt"))</f>
        <v/>
      </c>
      <c r="D165" s="21">
        <f>IF(B165="","",IFERROR(VLOOKUP(B165,Produkte!$A$2:$D$101,3,FALSE),""))</f>
        <v/>
      </c>
      <c r="E165" s="32" t="n"/>
      <c r="F165" s="23" t="n"/>
      <c r="G165" s="19" t="n"/>
      <c r="H165" s="18" t="n"/>
      <c r="I165" s="21">
        <f>IF(COUNTA(A165,B165,E165,F165,G165,H165)=0,"",IF(OR(A165="",B165="",E165="",F165="",G165=""),"Eingabe fehlt",IF(IFERROR(VLOOKUP(B165,Produkte!$A$2:$D$101,4,FALSE),"Nein")&lt;&gt;"Ja","Produkt fehlt/inaktiv",IF(E165&lt;&gt;EOMONTH(E165,-1)+1,"Periode prüfen",IF(F165&lt;=0,"Menge prüfen",IF(COUNTIFS($B$2:$B$201,B165,$E$2:$E$201,E165)&gt;1,"Doppelte Produktperiode","OK"))))))</f>
        <v/>
      </c>
    </row>
    <row r="166" ht="20" customHeight="1">
      <c r="A166" s="18" t="n"/>
      <c r="B166" s="18" t="n"/>
      <c r="C166" s="20">
        <f>IF(B166="","",IFERROR(VLOOKUP(B166,Produkte!$A$2:$D$101,2,FALSE),"Produkt fehlt"))</f>
        <v/>
      </c>
      <c r="D166" s="21">
        <f>IF(B166="","",IFERROR(VLOOKUP(B166,Produkte!$A$2:$D$101,3,FALSE),""))</f>
        <v/>
      </c>
      <c r="E166" s="32" t="n"/>
      <c r="F166" s="23" t="n"/>
      <c r="G166" s="19" t="n"/>
      <c r="H166" s="18" t="n"/>
      <c r="I166" s="21">
        <f>IF(COUNTA(A166,B166,E166,F166,G166,H166)=0,"",IF(OR(A166="",B166="",E166="",F166="",G166=""),"Eingabe fehlt",IF(IFERROR(VLOOKUP(B166,Produkte!$A$2:$D$101,4,FALSE),"Nein")&lt;&gt;"Ja","Produkt fehlt/inaktiv",IF(E166&lt;&gt;EOMONTH(E166,-1)+1,"Periode prüfen",IF(F166&lt;=0,"Menge prüfen",IF(COUNTIFS($B$2:$B$201,B166,$E$2:$E$201,E166)&gt;1,"Doppelte Produktperiode","OK"))))))</f>
        <v/>
      </c>
    </row>
    <row r="167" ht="20" customHeight="1">
      <c r="A167" s="18" t="n"/>
      <c r="B167" s="18" t="n"/>
      <c r="C167" s="20">
        <f>IF(B167="","",IFERROR(VLOOKUP(B167,Produkte!$A$2:$D$101,2,FALSE),"Produkt fehlt"))</f>
        <v/>
      </c>
      <c r="D167" s="21">
        <f>IF(B167="","",IFERROR(VLOOKUP(B167,Produkte!$A$2:$D$101,3,FALSE),""))</f>
        <v/>
      </c>
      <c r="E167" s="32" t="n"/>
      <c r="F167" s="23" t="n"/>
      <c r="G167" s="19" t="n"/>
      <c r="H167" s="18" t="n"/>
      <c r="I167" s="21">
        <f>IF(COUNTA(A167,B167,E167,F167,G167,H167)=0,"",IF(OR(A167="",B167="",E167="",F167="",G167=""),"Eingabe fehlt",IF(IFERROR(VLOOKUP(B167,Produkte!$A$2:$D$101,4,FALSE),"Nein")&lt;&gt;"Ja","Produkt fehlt/inaktiv",IF(E167&lt;&gt;EOMONTH(E167,-1)+1,"Periode prüfen",IF(F167&lt;=0,"Menge prüfen",IF(COUNTIFS($B$2:$B$201,B167,$E$2:$E$201,E167)&gt;1,"Doppelte Produktperiode","OK"))))))</f>
        <v/>
      </c>
    </row>
    <row r="168" ht="20" customHeight="1">
      <c r="A168" s="18" t="n"/>
      <c r="B168" s="18" t="n"/>
      <c r="C168" s="20">
        <f>IF(B168="","",IFERROR(VLOOKUP(B168,Produkte!$A$2:$D$101,2,FALSE),"Produkt fehlt"))</f>
        <v/>
      </c>
      <c r="D168" s="21">
        <f>IF(B168="","",IFERROR(VLOOKUP(B168,Produkte!$A$2:$D$101,3,FALSE),""))</f>
        <v/>
      </c>
      <c r="E168" s="32" t="n"/>
      <c r="F168" s="23" t="n"/>
      <c r="G168" s="19" t="n"/>
      <c r="H168" s="18" t="n"/>
      <c r="I168" s="21">
        <f>IF(COUNTA(A168,B168,E168,F168,G168,H168)=0,"",IF(OR(A168="",B168="",E168="",F168="",G168=""),"Eingabe fehlt",IF(IFERROR(VLOOKUP(B168,Produkte!$A$2:$D$101,4,FALSE),"Nein")&lt;&gt;"Ja","Produkt fehlt/inaktiv",IF(E168&lt;&gt;EOMONTH(E168,-1)+1,"Periode prüfen",IF(F168&lt;=0,"Menge prüfen",IF(COUNTIFS($B$2:$B$201,B168,$E$2:$E$201,E168)&gt;1,"Doppelte Produktperiode","OK"))))))</f>
        <v/>
      </c>
    </row>
    <row r="169" ht="20" customHeight="1">
      <c r="A169" s="18" t="n"/>
      <c r="B169" s="18" t="n"/>
      <c r="C169" s="20">
        <f>IF(B169="","",IFERROR(VLOOKUP(B169,Produkte!$A$2:$D$101,2,FALSE),"Produkt fehlt"))</f>
        <v/>
      </c>
      <c r="D169" s="21">
        <f>IF(B169="","",IFERROR(VLOOKUP(B169,Produkte!$A$2:$D$101,3,FALSE),""))</f>
        <v/>
      </c>
      <c r="E169" s="32" t="n"/>
      <c r="F169" s="23" t="n"/>
      <c r="G169" s="19" t="n"/>
      <c r="H169" s="18" t="n"/>
      <c r="I169" s="21">
        <f>IF(COUNTA(A169,B169,E169,F169,G169,H169)=0,"",IF(OR(A169="",B169="",E169="",F169="",G169=""),"Eingabe fehlt",IF(IFERROR(VLOOKUP(B169,Produkte!$A$2:$D$101,4,FALSE),"Nein")&lt;&gt;"Ja","Produkt fehlt/inaktiv",IF(E169&lt;&gt;EOMONTH(E169,-1)+1,"Periode prüfen",IF(F169&lt;=0,"Menge prüfen",IF(COUNTIFS($B$2:$B$201,B169,$E$2:$E$201,E169)&gt;1,"Doppelte Produktperiode","OK"))))))</f>
        <v/>
      </c>
    </row>
    <row r="170" ht="20" customHeight="1">
      <c r="A170" s="18" t="n"/>
      <c r="B170" s="18" t="n"/>
      <c r="C170" s="20">
        <f>IF(B170="","",IFERROR(VLOOKUP(B170,Produkte!$A$2:$D$101,2,FALSE),"Produkt fehlt"))</f>
        <v/>
      </c>
      <c r="D170" s="21">
        <f>IF(B170="","",IFERROR(VLOOKUP(B170,Produkte!$A$2:$D$101,3,FALSE),""))</f>
        <v/>
      </c>
      <c r="E170" s="32" t="n"/>
      <c r="F170" s="23" t="n"/>
      <c r="G170" s="19" t="n"/>
      <c r="H170" s="18" t="n"/>
      <c r="I170" s="21">
        <f>IF(COUNTA(A170,B170,E170,F170,G170,H170)=0,"",IF(OR(A170="",B170="",E170="",F170="",G170=""),"Eingabe fehlt",IF(IFERROR(VLOOKUP(B170,Produkte!$A$2:$D$101,4,FALSE),"Nein")&lt;&gt;"Ja","Produkt fehlt/inaktiv",IF(E170&lt;&gt;EOMONTH(E170,-1)+1,"Periode prüfen",IF(F170&lt;=0,"Menge prüfen",IF(COUNTIFS($B$2:$B$201,B170,$E$2:$E$201,E170)&gt;1,"Doppelte Produktperiode","OK"))))))</f>
        <v/>
      </c>
    </row>
    <row r="171" ht="20" customHeight="1">
      <c r="A171" s="18" t="n"/>
      <c r="B171" s="18" t="n"/>
      <c r="C171" s="20">
        <f>IF(B171="","",IFERROR(VLOOKUP(B171,Produkte!$A$2:$D$101,2,FALSE),"Produkt fehlt"))</f>
        <v/>
      </c>
      <c r="D171" s="21">
        <f>IF(B171="","",IFERROR(VLOOKUP(B171,Produkte!$A$2:$D$101,3,FALSE),""))</f>
        <v/>
      </c>
      <c r="E171" s="32" t="n"/>
      <c r="F171" s="23" t="n"/>
      <c r="G171" s="19" t="n"/>
      <c r="H171" s="18" t="n"/>
      <c r="I171" s="21">
        <f>IF(COUNTA(A171,B171,E171,F171,G171,H171)=0,"",IF(OR(A171="",B171="",E171="",F171="",G171=""),"Eingabe fehlt",IF(IFERROR(VLOOKUP(B171,Produkte!$A$2:$D$101,4,FALSE),"Nein")&lt;&gt;"Ja","Produkt fehlt/inaktiv",IF(E171&lt;&gt;EOMONTH(E171,-1)+1,"Periode prüfen",IF(F171&lt;=0,"Menge prüfen",IF(COUNTIFS($B$2:$B$201,B171,$E$2:$E$201,E171)&gt;1,"Doppelte Produktperiode","OK"))))))</f>
        <v/>
      </c>
    </row>
    <row r="172" ht="20" customHeight="1">
      <c r="A172" s="18" t="n"/>
      <c r="B172" s="18" t="n"/>
      <c r="C172" s="20">
        <f>IF(B172="","",IFERROR(VLOOKUP(B172,Produkte!$A$2:$D$101,2,FALSE),"Produkt fehlt"))</f>
        <v/>
      </c>
      <c r="D172" s="21">
        <f>IF(B172="","",IFERROR(VLOOKUP(B172,Produkte!$A$2:$D$101,3,FALSE),""))</f>
        <v/>
      </c>
      <c r="E172" s="32" t="n"/>
      <c r="F172" s="23" t="n"/>
      <c r="G172" s="19" t="n"/>
      <c r="H172" s="18" t="n"/>
      <c r="I172" s="21">
        <f>IF(COUNTA(A172,B172,E172,F172,G172,H172)=0,"",IF(OR(A172="",B172="",E172="",F172="",G172=""),"Eingabe fehlt",IF(IFERROR(VLOOKUP(B172,Produkte!$A$2:$D$101,4,FALSE),"Nein")&lt;&gt;"Ja","Produkt fehlt/inaktiv",IF(E172&lt;&gt;EOMONTH(E172,-1)+1,"Periode prüfen",IF(F172&lt;=0,"Menge prüfen",IF(COUNTIFS($B$2:$B$201,B172,$E$2:$E$201,E172)&gt;1,"Doppelte Produktperiode","OK"))))))</f>
        <v/>
      </c>
    </row>
    <row r="173" ht="20" customHeight="1">
      <c r="A173" s="18" t="n"/>
      <c r="B173" s="18" t="n"/>
      <c r="C173" s="20">
        <f>IF(B173="","",IFERROR(VLOOKUP(B173,Produkte!$A$2:$D$101,2,FALSE),"Produkt fehlt"))</f>
        <v/>
      </c>
      <c r="D173" s="21">
        <f>IF(B173="","",IFERROR(VLOOKUP(B173,Produkte!$A$2:$D$101,3,FALSE),""))</f>
        <v/>
      </c>
      <c r="E173" s="32" t="n"/>
      <c r="F173" s="23" t="n"/>
      <c r="G173" s="19" t="n"/>
      <c r="H173" s="18" t="n"/>
      <c r="I173" s="21">
        <f>IF(COUNTA(A173,B173,E173,F173,G173,H173)=0,"",IF(OR(A173="",B173="",E173="",F173="",G173=""),"Eingabe fehlt",IF(IFERROR(VLOOKUP(B173,Produkte!$A$2:$D$101,4,FALSE),"Nein")&lt;&gt;"Ja","Produkt fehlt/inaktiv",IF(E173&lt;&gt;EOMONTH(E173,-1)+1,"Periode prüfen",IF(F173&lt;=0,"Menge prüfen",IF(COUNTIFS($B$2:$B$201,B173,$E$2:$E$201,E173)&gt;1,"Doppelte Produktperiode","OK"))))))</f>
        <v/>
      </c>
    </row>
    <row r="174" ht="20" customHeight="1">
      <c r="A174" s="18" t="n"/>
      <c r="B174" s="18" t="n"/>
      <c r="C174" s="20">
        <f>IF(B174="","",IFERROR(VLOOKUP(B174,Produkte!$A$2:$D$101,2,FALSE),"Produkt fehlt"))</f>
        <v/>
      </c>
      <c r="D174" s="21">
        <f>IF(B174="","",IFERROR(VLOOKUP(B174,Produkte!$A$2:$D$101,3,FALSE),""))</f>
        <v/>
      </c>
      <c r="E174" s="32" t="n"/>
      <c r="F174" s="23" t="n"/>
      <c r="G174" s="19" t="n"/>
      <c r="H174" s="18" t="n"/>
      <c r="I174" s="21">
        <f>IF(COUNTA(A174,B174,E174,F174,G174,H174)=0,"",IF(OR(A174="",B174="",E174="",F174="",G174=""),"Eingabe fehlt",IF(IFERROR(VLOOKUP(B174,Produkte!$A$2:$D$101,4,FALSE),"Nein")&lt;&gt;"Ja","Produkt fehlt/inaktiv",IF(E174&lt;&gt;EOMONTH(E174,-1)+1,"Periode prüfen",IF(F174&lt;=0,"Menge prüfen",IF(COUNTIFS($B$2:$B$201,B174,$E$2:$E$201,E174)&gt;1,"Doppelte Produktperiode","OK"))))))</f>
        <v/>
      </c>
    </row>
    <row r="175" ht="20" customHeight="1">
      <c r="A175" s="18" t="n"/>
      <c r="B175" s="18" t="n"/>
      <c r="C175" s="20">
        <f>IF(B175="","",IFERROR(VLOOKUP(B175,Produkte!$A$2:$D$101,2,FALSE),"Produkt fehlt"))</f>
        <v/>
      </c>
      <c r="D175" s="21">
        <f>IF(B175="","",IFERROR(VLOOKUP(B175,Produkte!$A$2:$D$101,3,FALSE),""))</f>
        <v/>
      </c>
      <c r="E175" s="32" t="n"/>
      <c r="F175" s="23" t="n"/>
      <c r="G175" s="19" t="n"/>
      <c r="H175" s="18" t="n"/>
      <c r="I175" s="21">
        <f>IF(COUNTA(A175,B175,E175,F175,G175,H175)=0,"",IF(OR(A175="",B175="",E175="",F175="",G175=""),"Eingabe fehlt",IF(IFERROR(VLOOKUP(B175,Produkte!$A$2:$D$101,4,FALSE),"Nein")&lt;&gt;"Ja","Produkt fehlt/inaktiv",IF(E175&lt;&gt;EOMONTH(E175,-1)+1,"Periode prüfen",IF(F175&lt;=0,"Menge prüfen",IF(COUNTIFS($B$2:$B$201,B175,$E$2:$E$201,E175)&gt;1,"Doppelte Produktperiode","OK"))))))</f>
        <v/>
      </c>
    </row>
    <row r="176" ht="20" customHeight="1">
      <c r="A176" s="18" t="n"/>
      <c r="B176" s="18" t="n"/>
      <c r="C176" s="20">
        <f>IF(B176="","",IFERROR(VLOOKUP(B176,Produkte!$A$2:$D$101,2,FALSE),"Produkt fehlt"))</f>
        <v/>
      </c>
      <c r="D176" s="21">
        <f>IF(B176="","",IFERROR(VLOOKUP(B176,Produkte!$A$2:$D$101,3,FALSE),""))</f>
        <v/>
      </c>
      <c r="E176" s="32" t="n"/>
      <c r="F176" s="23" t="n"/>
      <c r="G176" s="19" t="n"/>
      <c r="H176" s="18" t="n"/>
      <c r="I176" s="21">
        <f>IF(COUNTA(A176,B176,E176,F176,G176,H176)=0,"",IF(OR(A176="",B176="",E176="",F176="",G176=""),"Eingabe fehlt",IF(IFERROR(VLOOKUP(B176,Produkte!$A$2:$D$101,4,FALSE),"Nein")&lt;&gt;"Ja","Produkt fehlt/inaktiv",IF(E176&lt;&gt;EOMONTH(E176,-1)+1,"Periode prüfen",IF(F176&lt;=0,"Menge prüfen",IF(COUNTIFS($B$2:$B$201,B176,$E$2:$E$201,E176)&gt;1,"Doppelte Produktperiode","OK"))))))</f>
        <v/>
      </c>
    </row>
    <row r="177" ht="20" customHeight="1">
      <c r="A177" s="18" t="n"/>
      <c r="B177" s="18" t="n"/>
      <c r="C177" s="20">
        <f>IF(B177="","",IFERROR(VLOOKUP(B177,Produkte!$A$2:$D$101,2,FALSE),"Produkt fehlt"))</f>
        <v/>
      </c>
      <c r="D177" s="21">
        <f>IF(B177="","",IFERROR(VLOOKUP(B177,Produkte!$A$2:$D$101,3,FALSE),""))</f>
        <v/>
      </c>
      <c r="E177" s="32" t="n"/>
      <c r="F177" s="23" t="n"/>
      <c r="G177" s="19" t="n"/>
      <c r="H177" s="18" t="n"/>
      <c r="I177" s="21">
        <f>IF(COUNTA(A177,B177,E177,F177,G177,H177)=0,"",IF(OR(A177="",B177="",E177="",F177="",G177=""),"Eingabe fehlt",IF(IFERROR(VLOOKUP(B177,Produkte!$A$2:$D$101,4,FALSE),"Nein")&lt;&gt;"Ja","Produkt fehlt/inaktiv",IF(E177&lt;&gt;EOMONTH(E177,-1)+1,"Periode prüfen",IF(F177&lt;=0,"Menge prüfen",IF(COUNTIFS($B$2:$B$201,B177,$E$2:$E$201,E177)&gt;1,"Doppelte Produktperiode","OK"))))))</f>
        <v/>
      </c>
    </row>
    <row r="178" ht="20" customHeight="1">
      <c r="A178" s="18" t="n"/>
      <c r="B178" s="18" t="n"/>
      <c r="C178" s="20">
        <f>IF(B178="","",IFERROR(VLOOKUP(B178,Produkte!$A$2:$D$101,2,FALSE),"Produkt fehlt"))</f>
        <v/>
      </c>
      <c r="D178" s="21">
        <f>IF(B178="","",IFERROR(VLOOKUP(B178,Produkte!$A$2:$D$101,3,FALSE),""))</f>
        <v/>
      </c>
      <c r="E178" s="32" t="n"/>
      <c r="F178" s="23" t="n"/>
      <c r="G178" s="19" t="n"/>
      <c r="H178" s="18" t="n"/>
      <c r="I178" s="21">
        <f>IF(COUNTA(A178,B178,E178,F178,G178,H178)=0,"",IF(OR(A178="",B178="",E178="",F178="",G178=""),"Eingabe fehlt",IF(IFERROR(VLOOKUP(B178,Produkte!$A$2:$D$101,4,FALSE),"Nein")&lt;&gt;"Ja","Produkt fehlt/inaktiv",IF(E178&lt;&gt;EOMONTH(E178,-1)+1,"Periode prüfen",IF(F178&lt;=0,"Menge prüfen",IF(COUNTIFS($B$2:$B$201,B178,$E$2:$E$201,E178)&gt;1,"Doppelte Produktperiode","OK"))))))</f>
        <v/>
      </c>
    </row>
    <row r="179" ht="20" customHeight="1">
      <c r="A179" s="18" t="n"/>
      <c r="B179" s="18" t="n"/>
      <c r="C179" s="20">
        <f>IF(B179="","",IFERROR(VLOOKUP(B179,Produkte!$A$2:$D$101,2,FALSE),"Produkt fehlt"))</f>
        <v/>
      </c>
      <c r="D179" s="21">
        <f>IF(B179="","",IFERROR(VLOOKUP(B179,Produkte!$A$2:$D$101,3,FALSE),""))</f>
        <v/>
      </c>
      <c r="E179" s="32" t="n"/>
      <c r="F179" s="23" t="n"/>
      <c r="G179" s="19" t="n"/>
      <c r="H179" s="18" t="n"/>
      <c r="I179" s="21">
        <f>IF(COUNTA(A179,B179,E179,F179,G179,H179)=0,"",IF(OR(A179="",B179="",E179="",F179="",G179=""),"Eingabe fehlt",IF(IFERROR(VLOOKUP(B179,Produkte!$A$2:$D$101,4,FALSE),"Nein")&lt;&gt;"Ja","Produkt fehlt/inaktiv",IF(E179&lt;&gt;EOMONTH(E179,-1)+1,"Periode prüfen",IF(F179&lt;=0,"Menge prüfen",IF(COUNTIFS($B$2:$B$201,B179,$E$2:$E$201,E179)&gt;1,"Doppelte Produktperiode","OK"))))))</f>
        <v/>
      </c>
    </row>
    <row r="180" ht="20" customHeight="1">
      <c r="A180" s="18" t="n"/>
      <c r="B180" s="18" t="n"/>
      <c r="C180" s="20">
        <f>IF(B180="","",IFERROR(VLOOKUP(B180,Produkte!$A$2:$D$101,2,FALSE),"Produkt fehlt"))</f>
        <v/>
      </c>
      <c r="D180" s="21">
        <f>IF(B180="","",IFERROR(VLOOKUP(B180,Produkte!$A$2:$D$101,3,FALSE),""))</f>
        <v/>
      </c>
      <c r="E180" s="32" t="n"/>
      <c r="F180" s="23" t="n"/>
      <c r="G180" s="19" t="n"/>
      <c r="H180" s="18" t="n"/>
      <c r="I180" s="21">
        <f>IF(COUNTA(A180,B180,E180,F180,G180,H180)=0,"",IF(OR(A180="",B180="",E180="",F180="",G180=""),"Eingabe fehlt",IF(IFERROR(VLOOKUP(B180,Produkte!$A$2:$D$101,4,FALSE),"Nein")&lt;&gt;"Ja","Produkt fehlt/inaktiv",IF(E180&lt;&gt;EOMONTH(E180,-1)+1,"Periode prüfen",IF(F180&lt;=0,"Menge prüfen",IF(COUNTIFS($B$2:$B$201,B180,$E$2:$E$201,E180)&gt;1,"Doppelte Produktperiode","OK"))))))</f>
        <v/>
      </c>
    </row>
    <row r="181" ht="20" customHeight="1">
      <c r="A181" s="18" t="n"/>
      <c r="B181" s="18" t="n"/>
      <c r="C181" s="20">
        <f>IF(B181="","",IFERROR(VLOOKUP(B181,Produkte!$A$2:$D$101,2,FALSE),"Produkt fehlt"))</f>
        <v/>
      </c>
      <c r="D181" s="21">
        <f>IF(B181="","",IFERROR(VLOOKUP(B181,Produkte!$A$2:$D$101,3,FALSE),""))</f>
        <v/>
      </c>
      <c r="E181" s="32" t="n"/>
      <c r="F181" s="23" t="n"/>
      <c r="G181" s="19" t="n"/>
      <c r="H181" s="18" t="n"/>
      <c r="I181" s="21">
        <f>IF(COUNTA(A181,B181,E181,F181,G181,H181)=0,"",IF(OR(A181="",B181="",E181="",F181="",G181=""),"Eingabe fehlt",IF(IFERROR(VLOOKUP(B181,Produkte!$A$2:$D$101,4,FALSE),"Nein")&lt;&gt;"Ja","Produkt fehlt/inaktiv",IF(E181&lt;&gt;EOMONTH(E181,-1)+1,"Periode prüfen",IF(F181&lt;=0,"Menge prüfen",IF(COUNTIFS($B$2:$B$201,B181,$E$2:$E$201,E181)&gt;1,"Doppelte Produktperiode","OK"))))))</f>
        <v/>
      </c>
    </row>
    <row r="182" ht="20" customHeight="1">
      <c r="A182" s="18" t="n"/>
      <c r="B182" s="18" t="n"/>
      <c r="C182" s="20">
        <f>IF(B182="","",IFERROR(VLOOKUP(B182,Produkte!$A$2:$D$101,2,FALSE),"Produkt fehlt"))</f>
        <v/>
      </c>
      <c r="D182" s="21">
        <f>IF(B182="","",IFERROR(VLOOKUP(B182,Produkte!$A$2:$D$101,3,FALSE),""))</f>
        <v/>
      </c>
      <c r="E182" s="32" t="n"/>
      <c r="F182" s="23" t="n"/>
      <c r="G182" s="19" t="n"/>
      <c r="H182" s="18" t="n"/>
      <c r="I182" s="21">
        <f>IF(COUNTA(A182,B182,E182,F182,G182,H182)=0,"",IF(OR(A182="",B182="",E182="",F182="",G182=""),"Eingabe fehlt",IF(IFERROR(VLOOKUP(B182,Produkte!$A$2:$D$101,4,FALSE),"Nein")&lt;&gt;"Ja","Produkt fehlt/inaktiv",IF(E182&lt;&gt;EOMONTH(E182,-1)+1,"Periode prüfen",IF(F182&lt;=0,"Menge prüfen",IF(COUNTIFS($B$2:$B$201,B182,$E$2:$E$201,E182)&gt;1,"Doppelte Produktperiode","OK"))))))</f>
        <v/>
      </c>
    </row>
    <row r="183" ht="20" customHeight="1">
      <c r="A183" s="18" t="n"/>
      <c r="B183" s="18" t="n"/>
      <c r="C183" s="20">
        <f>IF(B183="","",IFERROR(VLOOKUP(B183,Produkte!$A$2:$D$101,2,FALSE),"Produkt fehlt"))</f>
        <v/>
      </c>
      <c r="D183" s="21">
        <f>IF(B183="","",IFERROR(VLOOKUP(B183,Produkte!$A$2:$D$101,3,FALSE),""))</f>
        <v/>
      </c>
      <c r="E183" s="32" t="n"/>
      <c r="F183" s="23" t="n"/>
      <c r="G183" s="19" t="n"/>
      <c r="H183" s="18" t="n"/>
      <c r="I183" s="21">
        <f>IF(COUNTA(A183,B183,E183,F183,G183,H183)=0,"",IF(OR(A183="",B183="",E183="",F183="",G183=""),"Eingabe fehlt",IF(IFERROR(VLOOKUP(B183,Produkte!$A$2:$D$101,4,FALSE),"Nein")&lt;&gt;"Ja","Produkt fehlt/inaktiv",IF(E183&lt;&gt;EOMONTH(E183,-1)+1,"Periode prüfen",IF(F183&lt;=0,"Menge prüfen",IF(COUNTIFS($B$2:$B$201,B183,$E$2:$E$201,E183)&gt;1,"Doppelte Produktperiode","OK"))))))</f>
        <v/>
      </c>
    </row>
    <row r="184" ht="20" customHeight="1">
      <c r="A184" s="18" t="n"/>
      <c r="B184" s="18" t="n"/>
      <c r="C184" s="20">
        <f>IF(B184="","",IFERROR(VLOOKUP(B184,Produkte!$A$2:$D$101,2,FALSE),"Produkt fehlt"))</f>
        <v/>
      </c>
      <c r="D184" s="21">
        <f>IF(B184="","",IFERROR(VLOOKUP(B184,Produkte!$A$2:$D$101,3,FALSE),""))</f>
        <v/>
      </c>
      <c r="E184" s="32" t="n"/>
      <c r="F184" s="23" t="n"/>
      <c r="G184" s="19" t="n"/>
      <c r="H184" s="18" t="n"/>
      <c r="I184" s="21">
        <f>IF(COUNTA(A184,B184,E184,F184,G184,H184)=0,"",IF(OR(A184="",B184="",E184="",F184="",G184=""),"Eingabe fehlt",IF(IFERROR(VLOOKUP(B184,Produkte!$A$2:$D$101,4,FALSE),"Nein")&lt;&gt;"Ja","Produkt fehlt/inaktiv",IF(E184&lt;&gt;EOMONTH(E184,-1)+1,"Periode prüfen",IF(F184&lt;=0,"Menge prüfen",IF(COUNTIFS($B$2:$B$201,B184,$E$2:$E$201,E184)&gt;1,"Doppelte Produktperiode","OK"))))))</f>
        <v/>
      </c>
    </row>
    <row r="185" ht="20" customHeight="1">
      <c r="A185" s="18" t="n"/>
      <c r="B185" s="18" t="n"/>
      <c r="C185" s="20">
        <f>IF(B185="","",IFERROR(VLOOKUP(B185,Produkte!$A$2:$D$101,2,FALSE),"Produkt fehlt"))</f>
        <v/>
      </c>
      <c r="D185" s="21">
        <f>IF(B185="","",IFERROR(VLOOKUP(B185,Produkte!$A$2:$D$101,3,FALSE),""))</f>
        <v/>
      </c>
      <c r="E185" s="32" t="n"/>
      <c r="F185" s="23" t="n"/>
      <c r="G185" s="19" t="n"/>
      <c r="H185" s="18" t="n"/>
      <c r="I185" s="21">
        <f>IF(COUNTA(A185,B185,E185,F185,G185,H185)=0,"",IF(OR(A185="",B185="",E185="",F185="",G185=""),"Eingabe fehlt",IF(IFERROR(VLOOKUP(B185,Produkte!$A$2:$D$101,4,FALSE),"Nein")&lt;&gt;"Ja","Produkt fehlt/inaktiv",IF(E185&lt;&gt;EOMONTH(E185,-1)+1,"Periode prüfen",IF(F185&lt;=0,"Menge prüfen",IF(COUNTIFS($B$2:$B$201,B185,$E$2:$E$201,E185)&gt;1,"Doppelte Produktperiode","OK"))))))</f>
        <v/>
      </c>
    </row>
    <row r="186" ht="20" customHeight="1">
      <c r="A186" s="18" t="n"/>
      <c r="B186" s="18" t="n"/>
      <c r="C186" s="20">
        <f>IF(B186="","",IFERROR(VLOOKUP(B186,Produkte!$A$2:$D$101,2,FALSE),"Produkt fehlt"))</f>
        <v/>
      </c>
      <c r="D186" s="21">
        <f>IF(B186="","",IFERROR(VLOOKUP(B186,Produkte!$A$2:$D$101,3,FALSE),""))</f>
        <v/>
      </c>
      <c r="E186" s="32" t="n"/>
      <c r="F186" s="23" t="n"/>
      <c r="G186" s="19" t="n"/>
      <c r="H186" s="18" t="n"/>
      <c r="I186" s="21">
        <f>IF(COUNTA(A186,B186,E186,F186,G186,H186)=0,"",IF(OR(A186="",B186="",E186="",F186="",G186=""),"Eingabe fehlt",IF(IFERROR(VLOOKUP(B186,Produkte!$A$2:$D$101,4,FALSE),"Nein")&lt;&gt;"Ja","Produkt fehlt/inaktiv",IF(E186&lt;&gt;EOMONTH(E186,-1)+1,"Periode prüfen",IF(F186&lt;=0,"Menge prüfen",IF(COUNTIFS($B$2:$B$201,B186,$E$2:$E$201,E186)&gt;1,"Doppelte Produktperiode","OK"))))))</f>
        <v/>
      </c>
    </row>
    <row r="187" ht="20" customHeight="1">
      <c r="A187" s="18" t="n"/>
      <c r="B187" s="18" t="n"/>
      <c r="C187" s="20">
        <f>IF(B187="","",IFERROR(VLOOKUP(B187,Produkte!$A$2:$D$101,2,FALSE),"Produkt fehlt"))</f>
        <v/>
      </c>
      <c r="D187" s="21">
        <f>IF(B187="","",IFERROR(VLOOKUP(B187,Produkte!$A$2:$D$101,3,FALSE),""))</f>
        <v/>
      </c>
      <c r="E187" s="32" t="n"/>
      <c r="F187" s="23" t="n"/>
      <c r="G187" s="19" t="n"/>
      <c r="H187" s="18" t="n"/>
      <c r="I187" s="21">
        <f>IF(COUNTA(A187,B187,E187,F187,G187,H187)=0,"",IF(OR(A187="",B187="",E187="",F187="",G187=""),"Eingabe fehlt",IF(IFERROR(VLOOKUP(B187,Produkte!$A$2:$D$101,4,FALSE),"Nein")&lt;&gt;"Ja","Produkt fehlt/inaktiv",IF(E187&lt;&gt;EOMONTH(E187,-1)+1,"Periode prüfen",IF(F187&lt;=0,"Menge prüfen",IF(COUNTIFS($B$2:$B$201,B187,$E$2:$E$201,E187)&gt;1,"Doppelte Produktperiode","OK"))))))</f>
        <v/>
      </c>
    </row>
    <row r="188" ht="20" customHeight="1">
      <c r="A188" s="18" t="n"/>
      <c r="B188" s="18" t="n"/>
      <c r="C188" s="20">
        <f>IF(B188="","",IFERROR(VLOOKUP(B188,Produkte!$A$2:$D$101,2,FALSE),"Produkt fehlt"))</f>
        <v/>
      </c>
      <c r="D188" s="21">
        <f>IF(B188="","",IFERROR(VLOOKUP(B188,Produkte!$A$2:$D$101,3,FALSE),""))</f>
        <v/>
      </c>
      <c r="E188" s="32" t="n"/>
      <c r="F188" s="23" t="n"/>
      <c r="G188" s="19" t="n"/>
      <c r="H188" s="18" t="n"/>
      <c r="I188" s="21">
        <f>IF(COUNTA(A188,B188,E188,F188,G188,H188)=0,"",IF(OR(A188="",B188="",E188="",F188="",G188=""),"Eingabe fehlt",IF(IFERROR(VLOOKUP(B188,Produkte!$A$2:$D$101,4,FALSE),"Nein")&lt;&gt;"Ja","Produkt fehlt/inaktiv",IF(E188&lt;&gt;EOMONTH(E188,-1)+1,"Periode prüfen",IF(F188&lt;=0,"Menge prüfen",IF(COUNTIFS($B$2:$B$201,B188,$E$2:$E$201,E188)&gt;1,"Doppelte Produktperiode","OK"))))))</f>
        <v/>
      </c>
    </row>
    <row r="189" ht="20" customHeight="1">
      <c r="A189" s="18" t="n"/>
      <c r="B189" s="18" t="n"/>
      <c r="C189" s="20">
        <f>IF(B189="","",IFERROR(VLOOKUP(B189,Produkte!$A$2:$D$101,2,FALSE),"Produkt fehlt"))</f>
        <v/>
      </c>
      <c r="D189" s="21">
        <f>IF(B189="","",IFERROR(VLOOKUP(B189,Produkte!$A$2:$D$101,3,FALSE),""))</f>
        <v/>
      </c>
      <c r="E189" s="32" t="n"/>
      <c r="F189" s="23" t="n"/>
      <c r="G189" s="19" t="n"/>
      <c r="H189" s="18" t="n"/>
      <c r="I189" s="21">
        <f>IF(COUNTA(A189,B189,E189,F189,G189,H189)=0,"",IF(OR(A189="",B189="",E189="",F189="",G189=""),"Eingabe fehlt",IF(IFERROR(VLOOKUP(B189,Produkte!$A$2:$D$101,4,FALSE),"Nein")&lt;&gt;"Ja","Produkt fehlt/inaktiv",IF(E189&lt;&gt;EOMONTH(E189,-1)+1,"Periode prüfen",IF(F189&lt;=0,"Menge prüfen",IF(COUNTIFS($B$2:$B$201,B189,$E$2:$E$201,E189)&gt;1,"Doppelte Produktperiode","OK"))))))</f>
        <v/>
      </c>
    </row>
    <row r="190" ht="20" customHeight="1">
      <c r="A190" s="18" t="n"/>
      <c r="B190" s="18" t="n"/>
      <c r="C190" s="20">
        <f>IF(B190="","",IFERROR(VLOOKUP(B190,Produkte!$A$2:$D$101,2,FALSE),"Produkt fehlt"))</f>
        <v/>
      </c>
      <c r="D190" s="21">
        <f>IF(B190="","",IFERROR(VLOOKUP(B190,Produkte!$A$2:$D$101,3,FALSE),""))</f>
        <v/>
      </c>
      <c r="E190" s="32" t="n"/>
      <c r="F190" s="23" t="n"/>
      <c r="G190" s="19" t="n"/>
      <c r="H190" s="18" t="n"/>
      <c r="I190" s="21">
        <f>IF(COUNTA(A190,B190,E190,F190,G190,H190)=0,"",IF(OR(A190="",B190="",E190="",F190="",G190=""),"Eingabe fehlt",IF(IFERROR(VLOOKUP(B190,Produkte!$A$2:$D$101,4,FALSE),"Nein")&lt;&gt;"Ja","Produkt fehlt/inaktiv",IF(E190&lt;&gt;EOMONTH(E190,-1)+1,"Periode prüfen",IF(F190&lt;=0,"Menge prüfen",IF(COUNTIFS($B$2:$B$201,B190,$E$2:$E$201,E190)&gt;1,"Doppelte Produktperiode","OK"))))))</f>
        <v/>
      </c>
    </row>
    <row r="191" ht="20" customHeight="1">
      <c r="A191" s="18" t="n"/>
      <c r="B191" s="18" t="n"/>
      <c r="C191" s="20">
        <f>IF(B191="","",IFERROR(VLOOKUP(B191,Produkte!$A$2:$D$101,2,FALSE),"Produkt fehlt"))</f>
        <v/>
      </c>
      <c r="D191" s="21">
        <f>IF(B191="","",IFERROR(VLOOKUP(B191,Produkte!$A$2:$D$101,3,FALSE),""))</f>
        <v/>
      </c>
      <c r="E191" s="32" t="n"/>
      <c r="F191" s="23" t="n"/>
      <c r="G191" s="19" t="n"/>
      <c r="H191" s="18" t="n"/>
      <c r="I191" s="21">
        <f>IF(COUNTA(A191,B191,E191,F191,G191,H191)=0,"",IF(OR(A191="",B191="",E191="",F191="",G191=""),"Eingabe fehlt",IF(IFERROR(VLOOKUP(B191,Produkte!$A$2:$D$101,4,FALSE),"Nein")&lt;&gt;"Ja","Produkt fehlt/inaktiv",IF(E191&lt;&gt;EOMONTH(E191,-1)+1,"Periode prüfen",IF(F191&lt;=0,"Menge prüfen",IF(COUNTIFS($B$2:$B$201,B191,$E$2:$E$201,E191)&gt;1,"Doppelte Produktperiode","OK"))))))</f>
        <v/>
      </c>
    </row>
    <row r="192" ht="20" customHeight="1">
      <c r="A192" s="18" t="n"/>
      <c r="B192" s="18" t="n"/>
      <c r="C192" s="20">
        <f>IF(B192="","",IFERROR(VLOOKUP(B192,Produkte!$A$2:$D$101,2,FALSE),"Produkt fehlt"))</f>
        <v/>
      </c>
      <c r="D192" s="21">
        <f>IF(B192="","",IFERROR(VLOOKUP(B192,Produkte!$A$2:$D$101,3,FALSE),""))</f>
        <v/>
      </c>
      <c r="E192" s="32" t="n"/>
      <c r="F192" s="23" t="n"/>
      <c r="G192" s="19" t="n"/>
      <c r="H192" s="18" t="n"/>
      <c r="I192" s="21">
        <f>IF(COUNTA(A192,B192,E192,F192,G192,H192)=0,"",IF(OR(A192="",B192="",E192="",F192="",G192=""),"Eingabe fehlt",IF(IFERROR(VLOOKUP(B192,Produkte!$A$2:$D$101,4,FALSE),"Nein")&lt;&gt;"Ja","Produkt fehlt/inaktiv",IF(E192&lt;&gt;EOMONTH(E192,-1)+1,"Periode prüfen",IF(F192&lt;=0,"Menge prüfen",IF(COUNTIFS($B$2:$B$201,B192,$E$2:$E$201,E192)&gt;1,"Doppelte Produktperiode","OK"))))))</f>
        <v/>
      </c>
    </row>
    <row r="193" ht="20" customHeight="1">
      <c r="A193" s="18" t="n"/>
      <c r="B193" s="18" t="n"/>
      <c r="C193" s="20">
        <f>IF(B193="","",IFERROR(VLOOKUP(B193,Produkte!$A$2:$D$101,2,FALSE),"Produkt fehlt"))</f>
        <v/>
      </c>
      <c r="D193" s="21">
        <f>IF(B193="","",IFERROR(VLOOKUP(B193,Produkte!$A$2:$D$101,3,FALSE),""))</f>
        <v/>
      </c>
      <c r="E193" s="32" t="n"/>
      <c r="F193" s="23" t="n"/>
      <c r="G193" s="19" t="n"/>
      <c r="H193" s="18" t="n"/>
      <c r="I193" s="21">
        <f>IF(COUNTA(A193,B193,E193,F193,G193,H193)=0,"",IF(OR(A193="",B193="",E193="",F193="",G193=""),"Eingabe fehlt",IF(IFERROR(VLOOKUP(B193,Produkte!$A$2:$D$101,4,FALSE),"Nein")&lt;&gt;"Ja","Produkt fehlt/inaktiv",IF(E193&lt;&gt;EOMONTH(E193,-1)+1,"Periode prüfen",IF(F193&lt;=0,"Menge prüfen",IF(COUNTIFS($B$2:$B$201,B193,$E$2:$E$201,E193)&gt;1,"Doppelte Produktperiode","OK"))))))</f>
        <v/>
      </c>
    </row>
    <row r="194" ht="20" customHeight="1">
      <c r="A194" s="18" t="n"/>
      <c r="B194" s="18" t="n"/>
      <c r="C194" s="20">
        <f>IF(B194="","",IFERROR(VLOOKUP(B194,Produkte!$A$2:$D$101,2,FALSE),"Produkt fehlt"))</f>
        <v/>
      </c>
      <c r="D194" s="21">
        <f>IF(B194="","",IFERROR(VLOOKUP(B194,Produkte!$A$2:$D$101,3,FALSE),""))</f>
        <v/>
      </c>
      <c r="E194" s="32" t="n"/>
      <c r="F194" s="23" t="n"/>
      <c r="G194" s="19" t="n"/>
      <c r="H194" s="18" t="n"/>
      <c r="I194" s="21">
        <f>IF(COUNTA(A194,B194,E194,F194,G194,H194)=0,"",IF(OR(A194="",B194="",E194="",F194="",G194=""),"Eingabe fehlt",IF(IFERROR(VLOOKUP(B194,Produkte!$A$2:$D$101,4,FALSE),"Nein")&lt;&gt;"Ja","Produkt fehlt/inaktiv",IF(E194&lt;&gt;EOMONTH(E194,-1)+1,"Periode prüfen",IF(F194&lt;=0,"Menge prüfen",IF(COUNTIFS($B$2:$B$201,B194,$E$2:$E$201,E194)&gt;1,"Doppelte Produktperiode","OK"))))))</f>
        <v/>
      </c>
    </row>
    <row r="195" ht="20" customHeight="1">
      <c r="A195" s="18" t="n"/>
      <c r="B195" s="18" t="n"/>
      <c r="C195" s="20">
        <f>IF(B195="","",IFERROR(VLOOKUP(B195,Produkte!$A$2:$D$101,2,FALSE),"Produkt fehlt"))</f>
        <v/>
      </c>
      <c r="D195" s="21">
        <f>IF(B195="","",IFERROR(VLOOKUP(B195,Produkte!$A$2:$D$101,3,FALSE),""))</f>
        <v/>
      </c>
      <c r="E195" s="32" t="n"/>
      <c r="F195" s="23" t="n"/>
      <c r="G195" s="19" t="n"/>
      <c r="H195" s="18" t="n"/>
      <c r="I195" s="21">
        <f>IF(COUNTA(A195,B195,E195,F195,G195,H195)=0,"",IF(OR(A195="",B195="",E195="",F195="",G195=""),"Eingabe fehlt",IF(IFERROR(VLOOKUP(B195,Produkte!$A$2:$D$101,4,FALSE),"Nein")&lt;&gt;"Ja","Produkt fehlt/inaktiv",IF(E195&lt;&gt;EOMONTH(E195,-1)+1,"Periode prüfen",IF(F195&lt;=0,"Menge prüfen",IF(COUNTIFS($B$2:$B$201,B195,$E$2:$E$201,E195)&gt;1,"Doppelte Produktperiode","OK"))))))</f>
        <v/>
      </c>
    </row>
    <row r="196" ht="20" customHeight="1">
      <c r="A196" s="18" t="n"/>
      <c r="B196" s="18" t="n"/>
      <c r="C196" s="20">
        <f>IF(B196="","",IFERROR(VLOOKUP(B196,Produkte!$A$2:$D$101,2,FALSE),"Produkt fehlt"))</f>
        <v/>
      </c>
      <c r="D196" s="21">
        <f>IF(B196="","",IFERROR(VLOOKUP(B196,Produkte!$A$2:$D$101,3,FALSE),""))</f>
        <v/>
      </c>
      <c r="E196" s="32" t="n"/>
      <c r="F196" s="23" t="n"/>
      <c r="G196" s="19" t="n"/>
      <c r="H196" s="18" t="n"/>
      <c r="I196" s="21">
        <f>IF(COUNTA(A196,B196,E196,F196,G196,H196)=0,"",IF(OR(A196="",B196="",E196="",F196="",G196=""),"Eingabe fehlt",IF(IFERROR(VLOOKUP(B196,Produkte!$A$2:$D$101,4,FALSE),"Nein")&lt;&gt;"Ja","Produkt fehlt/inaktiv",IF(E196&lt;&gt;EOMONTH(E196,-1)+1,"Periode prüfen",IF(F196&lt;=0,"Menge prüfen",IF(COUNTIFS($B$2:$B$201,B196,$E$2:$E$201,E196)&gt;1,"Doppelte Produktperiode","OK"))))))</f>
        <v/>
      </c>
    </row>
    <row r="197" ht="20" customHeight="1">
      <c r="A197" s="18" t="n"/>
      <c r="B197" s="18" t="n"/>
      <c r="C197" s="20">
        <f>IF(B197="","",IFERROR(VLOOKUP(B197,Produkte!$A$2:$D$101,2,FALSE),"Produkt fehlt"))</f>
        <v/>
      </c>
      <c r="D197" s="21">
        <f>IF(B197="","",IFERROR(VLOOKUP(B197,Produkte!$A$2:$D$101,3,FALSE),""))</f>
        <v/>
      </c>
      <c r="E197" s="32" t="n"/>
      <c r="F197" s="23" t="n"/>
      <c r="G197" s="19" t="n"/>
      <c r="H197" s="18" t="n"/>
      <c r="I197" s="21">
        <f>IF(COUNTA(A197,B197,E197,F197,G197,H197)=0,"",IF(OR(A197="",B197="",E197="",F197="",G197=""),"Eingabe fehlt",IF(IFERROR(VLOOKUP(B197,Produkte!$A$2:$D$101,4,FALSE),"Nein")&lt;&gt;"Ja","Produkt fehlt/inaktiv",IF(E197&lt;&gt;EOMONTH(E197,-1)+1,"Periode prüfen",IF(F197&lt;=0,"Menge prüfen",IF(COUNTIFS($B$2:$B$201,B197,$E$2:$E$201,E197)&gt;1,"Doppelte Produktperiode","OK"))))))</f>
        <v/>
      </c>
    </row>
    <row r="198" ht="20" customHeight="1">
      <c r="A198" s="18" t="n"/>
      <c r="B198" s="18" t="n"/>
      <c r="C198" s="20">
        <f>IF(B198="","",IFERROR(VLOOKUP(B198,Produkte!$A$2:$D$101,2,FALSE),"Produkt fehlt"))</f>
        <v/>
      </c>
      <c r="D198" s="21">
        <f>IF(B198="","",IFERROR(VLOOKUP(B198,Produkte!$A$2:$D$101,3,FALSE),""))</f>
        <v/>
      </c>
      <c r="E198" s="32" t="n"/>
      <c r="F198" s="23" t="n"/>
      <c r="G198" s="19" t="n"/>
      <c r="H198" s="18" t="n"/>
      <c r="I198" s="21">
        <f>IF(COUNTA(A198,B198,E198,F198,G198,H198)=0,"",IF(OR(A198="",B198="",E198="",F198="",G198=""),"Eingabe fehlt",IF(IFERROR(VLOOKUP(B198,Produkte!$A$2:$D$101,4,FALSE),"Nein")&lt;&gt;"Ja","Produkt fehlt/inaktiv",IF(E198&lt;&gt;EOMONTH(E198,-1)+1,"Periode prüfen",IF(F198&lt;=0,"Menge prüfen",IF(COUNTIFS($B$2:$B$201,B198,$E$2:$E$201,E198)&gt;1,"Doppelte Produktperiode","OK"))))))</f>
        <v/>
      </c>
    </row>
    <row r="199" ht="20" customHeight="1">
      <c r="A199" s="18" t="n"/>
      <c r="B199" s="18" t="n"/>
      <c r="C199" s="20">
        <f>IF(B199="","",IFERROR(VLOOKUP(B199,Produkte!$A$2:$D$101,2,FALSE),"Produkt fehlt"))</f>
        <v/>
      </c>
      <c r="D199" s="21">
        <f>IF(B199="","",IFERROR(VLOOKUP(B199,Produkte!$A$2:$D$101,3,FALSE),""))</f>
        <v/>
      </c>
      <c r="E199" s="32" t="n"/>
      <c r="F199" s="23" t="n"/>
      <c r="G199" s="19" t="n"/>
      <c r="H199" s="18" t="n"/>
      <c r="I199" s="21">
        <f>IF(COUNTA(A199,B199,E199,F199,G199,H199)=0,"",IF(OR(A199="",B199="",E199="",F199="",G199=""),"Eingabe fehlt",IF(IFERROR(VLOOKUP(B199,Produkte!$A$2:$D$101,4,FALSE),"Nein")&lt;&gt;"Ja","Produkt fehlt/inaktiv",IF(E199&lt;&gt;EOMONTH(E199,-1)+1,"Periode prüfen",IF(F199&lt;=0,"Menge prüfen",IF(COUNTIFS($B$2:$B$201,B199,$E$2:$E$201,E199)&gt;1,"Doppelte Produktperiode","OK"))))))</f>
        <v/>
      </c>
    </row>
    <row r="200" ht="20" customHeight="1">
      <c r="A200" s="18" t="n"/>
      <c r="B200" s="18" t="n"/>
      <c r="C200" s="20">
        <f>IF(B200="","",IFERROR(VLOOKUP(B200,Produkte!$A$2:$D$101,2,FALSE),"Produkt fehlt"))</f>
        <v/>
      </c>
      <c r="D200" s="21">
        <f>IF(B200="","",IFERROR(VLOOKUP(B200,Produkte!$A$2:$D$101,3,FALSE),""))</f>
        <v/>
      </c>
      <c r="E200" s="32" t="n"/>
      <c r="F200" s="23" t="n"/>
      <c r="G200" s="19" t="n"/>
      <c r="H200" s="18" t="n"/>
      <c r="I200" s="21">
        <f>IF(COUNTA(A200,B200,E200,F200,G200,H200)=0,"",IF(OR(A200="",B200="",E200="",F200="",G200=""),"Eingabe fehlt",IF(IFERROR(VLOOKUP(B200,Produkte!$A$2:$D$101,4,FALSE),"Nein")&lt;&gt;"Ja","Produkt fehlt/inaktiv",IF(E200&lt;&gt;EOMONTH(E200,-1)+1,"Periode prüfen",IF(F200&lt;=0,"Menge prüfen",IF(COUNTIFS($B$2:$B$201,B200,$E$2:$E$201,E200)&gt;1,"Doppelte Produktperiode","OK"))))))</f>
        <v/>
      </c>
    </row>
    <row r="201" ht="20" customHeight="1">
      <c r="A201" s="18" t="n"/>
      <c r="B201" s="18" t="n"/>
      <c r="C201" s="20">
        <f>IF(B201="","",IFERROR(VLOOKUP(B201,Produkte!$A$2:$D$101,2,FALSE),"Produkt fehlt"))</f>
        <v/>
      </c>
      <c r="D201" s="21">
        <f>IF(B201="","",IFERROR(VLOOKUP(B201,Produkte!$A$2:$D$101,3,FALSE),""))</f>
        <v/>
      </c>
      <c r="E201" s="32" t="n"/>
      <c r="F201" s="23" t="n"/>
      <c r="G201" s="19" t="n"/>
      <c r="H201" s="18" t="n"/>
      <c r="I201" s="21">
        <f>IF(COUNTA(A201,B201,E201,F201,G201,H201)=0,"",IF(OR(A201="",B201="",E201="",F201="",G201=""),"Eingabe fehlt",IF(IFERROR(VLOOKUP(B201,Produkte!$A$2:$D$101,4,FALSE),"Nein")&lt;&gt;"Ja","Produkt fehlt/inaktiv",IF(E201&lt;&gt;EOMONTH(E201,-1)+1,"Periode prüfen",IF(F201&lt;=0,"Menge prüfen",IF(COUNTIFS($B$2:$B$201,B201,$E$2:$E$201,E201)&gt;1,"Doppelte Produktperiode","OK"))))))</f>
        <v/>
      </c>
    </row>
  </sheetData>
  <autoFilter ref="A1:I201"/>
  <conditionalFormatting sqref="A2:I201">
    <cfRule type="expression" priority="1" dxfId="0" stopIfTrue="1">
      <formula>AND($A2&lt;&gt;"",COUNTIF($A$2:$A$201,$A2)&gt;1)</formula>
    </cfRule>
    <cfRule type="expression" priority="2" dxfId="0" stopIfTrue="1">
      <formula>AND($B2&lt;&gt;"",$E2&lt;&gt;"",COUNTIFS($B$2:$B$201,$B2,$E$2:$E$201,$E2)&gt;1)</formula>
    </cfRule>
  </conditionalFormatting>
  <conditionalFormatting sqref="I2:I201">
    <cfRule type="expression" priority="3" dxfId="0" stopIfTrue="1">
      <formula>OR($I2="Eingabe fehlt",$I2="Produkt fehlt/inaktiv")</formula>
    </cfRule>
    <cfRule type="expression" priority="4" dxfId="1" stopIfTrue="1">
      <formula>OR($I2="Periode prüfen",$I2="Menge prüfen")</formula>
    </cfRule>
    <cfRule type="expression" priority="5" dxfId="2" stopIfTrue="1">
      <formula>$I2="OK"</formula>
    </cfRule>
  </conditionalFormatting>
  <dataValidations count="5">
    <dataValidation sqref="A2:A201" showDropDown="0" showInputMessage="0" showErrorMessage="1" allowBlank="0" errorTitle="Plan-ID erforderlich" error="Sobald eine Planzeile genutzt wird, ist eine Plan-ID erforderlich." type="custom">
      <formula1>=OR(COUNTA($A2,$B2,$E2,$F2,$G2,$H2)=0,$A2&lt;&gt;"")</formula1>
    </dataValidation>
    <dataValidation sqref="B2:B201" showDropDown="0" showInputMessage="1" showErrorMessage="1" allowBlank="0" errorTitle="Produktcode prüfen" error="Bitte einen Produktcode aus dem Blatt „Produkte“ auswählen." promptTitle="Produktcode" prompt="Produktcode aus den lokalen Produktstammdaten auswählen." type="list">
      <formula1>INDIRECT("Produkte!$A$2:$A$101")</formula1>
    </dataValidation>
    <dataValidation sqref="E2:E201" showDropDown="0" showInputMessage="1" showErrorMessage="1" allowBlank="0" errorTitle="Periodenbeginn prüfen" error="Die Periode muss ein Monatserster innerhalb des Planungshorizonts sein." promptTitle="Periodenbeginn" prompt="Ersten Kalendertag eines Monats im Planungshorizont eingeben." type="custom">
      <formula1>=OR(E2="",AND(ISNUMBER(E2),E2&gt;=INDIRECT("Parameter!$B$2"),E2&lt;EDATE(INDIRECT("Parameter!$B$2"),INDIRECT("Parameter!$B$3")),E2=EOMONTH(E2,-1)+1))</formula1>
    </dataValidation>
    <dataValidation sqref="F2:F201" showDropDown="0" showInputMessage="1" showErrorMessage="1" allowBlank="0" errorTitle="Planmenge prüfen" error="Die Planmenge muss numerisch und größer als null sein." promptTitle="Planmenge" prompt="Positive Planmenge mit bis zu zwei Dezimalstellen eingeben." type="decimal" operator="greaterThan">
      <formula1>0</formula1>
    </dataValidation>
    <dataValidation sqref="G2:G201" showDropDown="0" showInputMessage="1" showErrorMessage="1" allowBlank="0" errorTitle="Status prüfen" error="Bitte einen Status aus der Parameterliste auswählen." promptTitle="Status" prompt="„Entwurf“ oder „Freigegeben“ auswählen." type="list">
      <formula1>INDIRECT("Parameter!$D$2:$D$3")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97A62"/>
    <outlinePr summaryBelow="1" summaryRight="1"/>
    <pageSetUpPr/>
  </sheetPr>
  <dimension ref="A1:H2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Übersicht freigegebener Monatsmengen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4" t="inlineStr">
        <is>
          <t>Produkt auswählen</t>
        </is>
      </c>
      <c r="B2" s="18" t="inlineStr"/>
    </row>
    <row r="3">
      <c r="A3" s="24" t="inlineStr">
        <is>
          <t>Bezeichnung | Einheit</t>
        </is>
      </c>
      <c r="B3" s="20">
        <f>IF(B2="","",IFERROR(VLOOKUP(B2,Produkte!$A$2:$D$101,2,FALSE)&amp;" | "&amp;VLOOKUP(B2,Produkte!$A$2:$D$101,3,FALSE),"Produkt fehlt"))</f>
        <v/>
      </c>
    </row>
    <row r="4">
      <c r="A4" s="14" t="inlineStr">
        <is>
          <t>Periode</t>
        </is>
      </c>
      <c r="B4" s="14" t="inlineStr">
        <is>
          <t>Freigegebene Menge</t>
        </is>
      </c>
    </row>
    <row r="5" ht="20" customHeight="1">
      <c r="A5" s="33">
        <f>IF(ROW()-4&lt;=Parameter!$B$3,EDATE(Parameter!$B$2,ROW()-5),"")</f>
        <v/>
      </c>
      <c r="B5" s="26">
        <f>IF(OR($B$2="",A5=""),"",SUMIFS(Produktionsplan!$F$2:$F$201,Produktionsplan!$B$2:$B$201,$B$2,Produktionsplan!$E$2:$E$201,A5,Produktionsplan!$G$2:$G$201,"Freigegeben"))</f>
        <v/>
      </c>
    </row>
    <row r="6" ht="20" customHeight="1">
      <c r="A6" s="33">
        <f>IF(ROW()-4&lt;=Parameter!$B$3,EDATE(Parameter!$B$2,ROW()-5),"")</f>
        <v/>
      </c>
      <c r="B6" s="26">
        <f>IF(OR($B$2="",A6=""),"",SUMIFS(Produktionsplan!$F$2:$F$201,Produktionsplan!$B$2:$B$201,$B$2,Produktionsplan!$E$2:$E$201,A6,Produktionsplan!$G$2:$G$201,"Freigegeben"))</f>
        <v/>
      </c>
    </row>
    <row r="7" ht="20" customHeight="1">
      <c r="A7" s="33">
        <f>IF(ROW()-4&lt;=Parameter!$B$3,EDATE(Parameter!$B$2,ROW()-5),"")</f>
        <v/>
      </c>
      <c r="B7" s="26">
        <f>IF(OR($B$2="",A7=""),"",SUMIFS(Produktionsplan!$F$2:$F$201,Produktionsplan!$B$2:$B$201,$B$2,Produktionsplan!$E$2:$E$201,A7,Produktionsplan!$G$2:$G$201,"Freigegeben"))</f>
        <v/>
      </c>
    </row>
    <row r="8" ht="20" customHeight="1">
      <c r="A8" s="33">
        <f>IF(ROW()-4&lt;=Parameter!$B$3,EDATE(Parameter!$B$2,ROW()-5),"")</f>
        <v/>
      </c>
      <c r="B8" s="26">
        <f>IF(OR($B$2="",A8=""),"",SUMIFS(Produktionsplan!$F$2:$F$201,Produktionsplan!$B$2:$B$201,$B$2,Produktionsplan!$E$2:$E$201,A8,Produktionsplan!$G$2:$G$201,"Freigegeben"))</f>
        <v/>
      </c>
    </row>
    <row r="9" ht="20" customHeight="1">
      <c r="A9" s="33">
        <f>IF(ROW()-4&lt;=Parameter!$B$3,EDATE(Parameter!$B$2,ROW()-5),"")</f>
        <v/>
      </c>
      <c r="B9" s="26">
        <f>IF(OR($B$2="",A9=""),"",SUMIFS(Produktionsplan!$F$2:$F$201,Produktionsplan!$B$2:$B$201,$B$2,Produktionsplan!$E$2:$E$201,A9,Produktionsplan!$G$2:$G$201,"Freigegeben"))</f>
        <v/>
      </c>
    </row>
    <row r="10" ht="20" customHeight="1">
      <c r="A10" s="33">
        <f>IF(ROW()-4&lt;=Parameter!$B$3,EDATE(Parameter!$B$2,ROW()-5),"")</f>
        <v/>
      </c>
      <c r="B10" s="26">
        <f>IF(OR($B$2="",A10=""),"",SUMIFS(Produktionsplan!$F$2:$F$201,Produktionsplan!$B$2:$B$201,$B$2,Produktionsplan!$E$2:$E$201,A10,Produktionsplan!$G$2:$G$201,"Freigegeben"))</f>
        <v/>
      </c>
    </row>
    <row r="11" ht="20" customHeight="1">
      <c r="A11" s="33">
        <f>IF(ROW()-4&lt;=Parameter!$B$3,EDATE(Parameter!$B$2,ROW()-5),"")</f>
        <v/>
      </c>
      <c r="B11" s="26">
        <f>IF(OR($B$2="",A11=""),"",SUMIFS(Produktionsplan!$F$2:$F$201,Produktionsplan!$B$2:$B$201,$B$2,Produktionsplan!$E$2:$E$201,A11,Produktionsplan!$G$2:$G$201,"Freigegeben"))</f>
        <v/>
      </c>
    </row>
    <row r="12" ht="20" customHeight="1">
      <c r="A12" s="33">
        <f>IF(ROW()-4&lt;=Parameter!$B$3,EDATE(Parameter!$B$2,ROW()-5),"")</f>
        <v/>
      </c>
      <c r="B12" s="26">
        <f>IF(OR($B$2="",A12=""),"",SUMIFS(Produktionsplan!$F$2:$F$201,Produktionsplan!$B$2:$B$201,$B$2,Produktionsplan!$E$2:$E$201,A12,Produktionsplan!$G$2:$G$201,"Freigegeben"))</f>
        <v/>
      </c>
    </row>
    <row r="13" ht="20" customHeight="1">
      <c r="A13" s="33">
        <f>IF(ROW()-4&lt;=Parameter!$B$3,EDATE(Parameter!$B$2,ROW()-5),"")</f>
        <v/>
      </c>
      <c r="B13" s="26">
        <f>IF(OR($B$2="",A13=""),"",SUMIFS(Produktionsplan!$F$2:$F$201,Produktionsplan!$B$2:$B$201,$B$2,Produktionsplan!$E$2:$E$201,A13,Produktionsplan!$G$2:$G$201,"Freigegeben"))</f>
        <v/>
      </c>
    </row>
    <row r="14" ht="20" customHeight="1">
      <c r="A14" s="33">
        <f>IF(ROW()-4&lt;=Parameter!$B$3,EDATE(Parameter!$B$2,ROW()-5),"")</f>
        <v/>
      </c>
      <c r="B14" s="26">
        <f>IF(OR($B$2="",A14=""),"",SUMIFS(Produktionsplan!$F$2:$F$201,Produktionsplan!$B$2:$B$201,$B$2,Produktionsplan!$E$2:$E$201,A14,Produktionsplan!$G$2:$G$201,"Freigegeben"))</f>
        <v/>
      </c>
    </row>
    <row r="15" ht="20" customHeight="1">
      <c r="A15" s="33">
        <f>IF(ROW()-4&lt;=Parameter!$B$3,EDATE(Parameter!$B$2,ROW()-5),"")</f>
        <v/>
      </c>
      <c r="B15" s="26">
        <f>IF(OR($B$2="",A15=""),"",SUMIFS(Produktionsplan!$F$2:$F$201,Produktionsplan!$B$2:$B$201,$B$2,Produktionsplan!$E$2:$E$201,A15,Produktionsplan!$G$2:$G$201,"Freigegeben"))</f>
        <v/>
      </c>
    </row>
    <row r="16" ht="20" customHeight="1">
      <c r="A16" s="33">
        <f>IF(ROW()-4&lt;=Parameter!$B$3,EDATE(Parameter!$B$2,ROW()-5),"")</f>
        <v/>
      </c>
      <c r="B16" s="26">
        <f>IF(OR($B$2="",A16=""),"",SUMIFS(Produktionsplan!$F$2:$F$201,Produktionsplan!$B$2:$B$201,$B$2,Produktionsplan!$E$2:$E$201,A16,Produktionsplan!$G$2:$G$201,"Freigegeben"))</f>
        <v/>
      </c>
    </row>
    <row r="17" ht="20" customHeight="1">
      <c r="A17" s="33">
        <f>IF(ROW()-4&lt;=Parameter!$B$3,EDATE(Parameter!$B$2,ROW()-5),"")</f>
        <v/>
      </c>
      <c r="B17" s="26">
        <f>IF(OR($B$2="",A17=""),"",SUMIFS(Produktionsplan!$F$2:$F$201,Produktionsplan!$B$2:$B$201,$B$2,Produktionsplan!$E$2:$E$201,A17,Produktionsplan!$G$2:$G$201,"Freigegeben"))</f>
        <v/>
      </c>
    </row>
    <row r="18" ht="20" customHeight="1">
      <c r="A18" s="33">
        <f>IF(ROW()-4&lt;=Parameter!$B$3,EDATE(Parameter!$B$2,ROW()-5),"")</f>
        <v/>
      </c>
      <c r="B18" s="26">
        <f>IF(OR($B$2="",A18=""),"",SUMIFS(Produktionsplan!$F$2:$F$201,Produktionsplan!$B$2:$B$201,$B$2,Produktionsplan!$E$2:$E$201,A18,Produktionsplan!$G$2:$G$201,"Freigegeben"))</f>
        <v/>
      </c>
    </row>
    <row r="19" ht="20" customHeight="1">
      <c r="A19" s="33">
        <f>IF(ROW()-4&lt;=Parameter!$B$3,EDATE(Parameter!$B$2,ROW()-5),"")</f>
        <v/>
      </c>
      <c r="B19" s="26">
        <f>IF(OR($B$2="",A19=""),"",SUMIFS(Produktionsplan!$F$2:$F$201,Produktionsplan!$B$2:$B$201,$B$2,Produktionsplan!$E$2:$E$201,A19,Produktionsplan!$G$2:$G$201,"Freigegeben"))</f>
        <v/>
      </c>
    </row>
    <row r="20" ht="20" customHeight="1">
      <c r="A20" s="33">
        <f>IF(ROW()-4&lt;=Parameter!$B$3,EDATE(Parameter!$B$2,ROW()-5),"")</f>
        <v/>
      </c>
      <c r="B20" s="26">
        <f>IF(OR($B$2="",A20=""),"",SUMIFS(Produktionsplan!$F$2:$F$201,Produktionsplan!$B$2:$B$201,$B$2,Produktionsplan!$E$2:$E$201,A20,Produktionsplan!$G$2:$G$201,"Freigegeben"))</f>
        <v/>
      </c>
    </row>
    <row r="21" ht="20" customHeight="1">
      <c r="A21" s="33">
        <f>IF(ROW()-4&lt;=Parameter!$B$3,EDATE(Parameter!$B$2,ROW()-5),"")</f>
        <v/>
      </c>
      <c r="B21" s="26">
        <f>IF(OR($B$2="",A21=""),"",SUMIFS(Produktionsplan!$F$2:$F$201,Produktionsplan!$B$2:$B$201,$B$2,Produktionsplan!$E$2:$E$201,A21,Produktionsplan!$G$2:$G$201,"Freigegeben"))</f>
        <v/>
      </c>
    </row>
    <row r="22" ht="20" customHeight="1">
      <c r="A22" s="33">
        <f>IF(ROW()-4&lt;=Parameter!$B$3,EDATE(Parameter!$B$2,ROW()-5),"")</f>
        <v/>
      </c>
      <c r="B22" s="26">
        <f>IF(OR($B$2="",A22=""),"",SUMIFS(Produktionsplan!$F$2:$F$201,Produktionsplan!$B$2:$B$201,$B$2,Produktionsplan!$E$2:$E$201,A22,Produktionsplan!$G$2:$G$201,"Freigegeben"))</f>
        <v/>
      </c>
    </row>
    <row r="23" ht="20" customHeight="1">
      <c r="A23" s="33">
        <f>IF(ROW()-4&lt;=Parameter!$B$3,EDATE(Parameter!$B$2,ROW()-5),"")</f>
        <v/>
      </c>
      <c r="B23" s="26">
        <f>IF(OR($B$2="",A23=""),"",SUMIFS(Produktionsplan!$F$2:$F$201,Produktionsplan!$B$2:$B$201,$B$2,Produktionsplan!$E$2:$E$201,A23,Produktionsplan!$G$2:$G$201,"Freigegeben"))</f>
        <v/>
      </c>
    </row>
    <row r="24" ht="20" customHeight="1">
      <c r="A24" s="33">
        <f>IF(ROW()-4&lt;=Parameter!$B$3,EDATE(Parameter!$B$2,ROW()-5),"")</f>
        <v/>
      </c>
      <c r="B24" s="26">
        <f>IF(OR($B$2="",A24=""),"",SUMIFS(Produktionsplan!$F$2:$F$201,Produktionsplan!$B$2:$B$201,$B$2,Produktionsplan!$E$2:$E$201,A24,Produktionsplan!$G$2:$G$201,"Freigegeben"))</f>
        <v/>
      </c>
    </row>
    <row r="25" ht="20" customHeight="1">
      <c r="A25" s="33">
        <f>IF(ROW()-4&lt;=Parameter!$B$3,EDATE(Parameter!$B$2,ROW()-5),"")</f>
        <v/>
      </c>
      <c r="B25" s="26">
        <f>IF(OR($B$2="",A25=""),"",SUMIFS(Produktionsplan!$F$2:$F$201,Produktionsplan!$B$2:$B$201,$B$2,Produktionsplan!$E$2:$E$201,A25,Produktionsplan!$G$2:$G$201,"Freigegeben"))</f>
        <v/>
      </c>
    </row>
    <row r="26" ht="20" customHeight="1">
      <c r="A26" s="33">
        <f>IF(ROW()-4&lt;=Parameter!$B$3,EDATE(Parameter!$B$2,ROW()-5),"")</f>
        <v/>
      </c>
      <c r="B26" s="26">
        <f>IF(OR($B$2="",A26=""),"",SUMIFS(Produktionsplan!$F$2:$F$201,Produktionsplan!$B$2:$B$201,$B$2,Produktionsplan!$E$2:$E$201,A26,Produktionsplan!$G$2:$G$201,"Freigegeben"))</f>
        <v/>
      </c>
    </row>
    <row r="27" ht="20" customHeight="1">
      <c r="A27" s="33">
        <f>IF(ROW()-4&lt;=Parameter!$B$3,EDATE(Parameter!$B$2,ROW()-5),"")</f>
        <v/>
      </c>
      <c r="B27" s="26">
        <f>IF(OR($B$2="",A27=""),"",SUMIFS(Produktionsplan!$F$2:$F$201,Produktionsplan!$B$2:$B$201,$B$2,Produktionsplan!$E$2:$E$201,A27,Produktionsplan!$G$2:$G$201,"Freigegeben"))</f>
        <v/>
      </c>
    </row>
    <row r="28" ht="20" customHeight="1">
      <c r="A28" s="33">
        <f>IF(ROW()-4&lt;=Parameter!$B$3,EDATE(Parameter!$B$2,ROW()-5),"")</f>
        <v/>
      </c>
      <c r="B28" s="26">
        <f>IF(OR($B$2="",A28=""),"",SUMIFS(Produktionsplan!$F$2:$F$201,Produktionsplan!$B$2:$B$201,$B$2,Produktionsplan!$E$2:$E$201,A28,Produktionsplan!$G$2:$G$201,"Freigegeben"))</f>
        <v/>
      </c>
    </row>
  </sheetData>
  <mergeCells count="1">
    <mergeCell ref="A1:H1"/>
  </mergeCells>
  <dataValidations count="1">
    <dataValidation sqref="B2" showDropDown="0" showInputMessage="1" showErrorMessage="1" allowBlank="0" errorTitle="Produkt auswählen" error="Bitte einen Produktcode aus dem Blatt „Produkte“ auswählen." promptTitle="Produktauswahl" prompt="Ohne Auswahl bleiben Monatswerte und Diagramm leer." type="list">
      <formula1>INDIRECT("Produkte!$A$2:$A$101")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Planungsvorlage</dc:creator>
  <dc:title xmlns:dc="http://purl.org/dc/elements/1.1/">Produktionsplanung</dc:title>
  <dc:description xmlns:dc="http://purl.org/dc/elements/1.1/">Lokale Arbeitsmappe zur Planung und Prüfung monatlicher Produktionsmengen.</dc:description>
  <dc:subject xmlns:dc="http://purl.org/dc/elements/1.1/">Mengenbezogener Produktionshauptplan</dc:subject>
  <dcterms:created xmlns:dcterms="http://purl.org/dc/terms/" xmlns:xsi="http://www.w3.org/2001/XMLSchema-instance" xsi:type="dcterms:W3CDTF">2026-09-08T17:30:06Z</dcterms:created>
  <dcterms:modified xmlns:dcterms="http://purl.org/dc/terms/" xmlns:xsi="http://www.w3.org/2001/XMLSchema-instance" xsi:type="dcterms:W3CDTF">2026-09-08T17:30:08+00:00Z</dcterms:modified>
</cp:coreProperties>
</file>