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Kalender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'Zusammenfassung'!$A$18:$D$30</definedName>
    <definedName name="_xlnm._FilterDatabase" localSheetId="1" hidden="1">'Kalender'!$A$7:$K$1107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12A32"/>
      <sz val="10"/>
    </font>
    <font>
      <name val="Aptos"/>
      <color rgb="00112A32"/>
      <sz val="10"/>
    </font>
    <font>
      <name val="Aptos"/>
      <b val="1"/>
      <color rgb="00FFFFFF"/>
      <sz val="10"/>
    </font>
    <font>
      <name val="Aptos"/>
      <color rgb="00112A32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8441C"/>
      </patternFill>
    </fill>
    <fill>
      <patternFill patternType="solid">
        <fgColor rgb="00E5ECEA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2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0" fontId="5" fillId="0" borderId="1" pivotButton="0" quotePrefix="0" xfId="0"/>
    <xf numFmtId="2" fontId="5" fillId="0" borderId="1" pivotButton="0" quotePrefix="0" xfId="0"/>
    <xf numFmtId="1" fontId="3" fillId="3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2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2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/>
    </xf>
    <xf numFmtId="2" fontId="3" fillId="5" borderId="1" applyAlignment="1" pivotButton="0" quotePrefix="0" xfId="0">
      <alignment horizontal="left" vertical="center"/>
    </xf>
    <xf numFmtId="9" fontId="3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Nettokapazität nach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'Zusammenfassung'!G18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'Zusammenfassung'!$F$19:$F$30</f>
            </numRef>
          </cat>
          <val>
            <numRef>
              <f>'Zusammenfassung'!$G$19:$G$30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10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N3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62" customWidth="1" min="2" max="2"/>
    <col width="19" customWidth="1" min="3" max="3"/>
    <col width="3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Produktionskalender Excel – Zusammenfassung</t>
        </is>
      </c>
    </row>
    <row r="2"/>
    <row r="3" ht="33" customHeight="1">
      <c r="A3" s="3" t="inlineStr">
        <is>
          <t>Zweck</t>
        </is>
      </c>
      <c r="B3" s="4" t="inlineStr">
        <is>
          <t>Jahresbezogene Gegenüberstellung von Produktionstagen, Stillständen und verfügbarer Nettokapazität.</t>
        </is>
      </c>
    </row>
    <row r="4" ht="33" customHeight="1">
      <c r="A4" s="3" t="inlineStr">
        <is>
          <t>Datenquelle</t>
        </is>
      </c>
      <c r="B4" s="4" t="inlineStr">
        <is>
          <t>Manuell gepflegte Werk-/Datumszeilen aus dem Blatt „Kalender“ sowie anpassbare Prüfschwellen.</t>
        </is>
      </c>
    </row>
    <row r="5" ht="33" customHeight="1">
      <c r="A5" s="3" t="inlineStr">
        <is>
          <t>Sichtbares Ergebnis</t>
        </is>
      </c>
      <c r="B5" s="4" t="inlineStr">
        <is>
          <t>Kennzahlen und Monatswerte für die manuelle Abstimmung von Schichten und Kapazitäten.</t>
        </is>
      </c>
    </row>
    <row r="6" ht="33" customHeight="1">
      <c r="A6" s="3" t="inlineStr">
        <is>
          <t>Nutzer</t>
        </is>
      </c>
      <c r="B6" s="4" t="inlineStr">
        <is>
          <t>Produktionsplanung und Werkskoordination fiktiver Betriebsstätten.</t>
        </is>
      </c>
      <c r="C6" s="3" t="inlineStr">
        <is>
          <t>Zeitpunkt</t>
        </is>
      </c>
      <c r="D6" s="4" t="inlineStr">
        <is>
          <t>Manuelle Prüfung vor der Planungsfreigabe; Datei erzeugt am 08.09.2026.</t>
        </is>
      </c>
    </row>
    <row r="7" ht="45" customHeight="1">
      <c r="A7" s="3" t="inlineStr">
        <is>
          <t>Unterstützte Entscheidung</t>
        </is>
      </c>
      <c r="B7" s="4" t="inlineStr">
        <is>
          <t>Vor der internen Jahres- oder Schichtfreigabe beurteilen, ob erfasste Produktionstage und Stunden zur Planung passen.</t>
        </is>
      </c>
    </row>
    <row r="8" ht="33" customHeight="1">
      <c r="A8" s="3" t="inlineStr">
        <is>
          <t>Planungsjahr</t>
        </is>
      </c>
      <c r="B8" s="5" t="n">
        <v>2026</v>
      </c>
      <c r="C8" s="3" t="inlineStr">
        <is>
          <t>Datenstand</t>
        </is>
      </c>
      <c r="D8" s="38" t="n">
        <v>46273</v>
      </c>
    </row>
    <row r="9" ht="33" customHeight="1">
      <c r="A9" s="3" t="inlineStr">
        <is>
          <t>Werksauswahl</t>
        </is>
      </c>
      <c r="B9" s="5" t="inlineStr">
        <is>
          <t>Alle Werke</t>
        </is>
      </c>
      <c r="C9" s="3" t="inlineStr">
        <is>
          <t>Eingaben</t>
        </is>
      </c>
      <c r="D9" s="4" t="inlineStr">
        <is>
          <t>Gelbe Zellen sind veränderbar.</t>
        </is>
      </c>
    </row>
    <row r="10"/>
    <row r="11" ht="32" customHeight="1">
      <c r="A11" s="7" t="inlineStr">
        <is>
          <t>Kennzahl</t>
        </is>
      </c>
      <c r="B11" s="7" t="inlineStr">
        <is>
          <t>Wert</t>
        </is>
      </c>
    </row>
    <row r="12">
      <c r="A12" s="8" t="inlineStr">
        <is>
          <t>Erfasste Kalendertage</t>
        </is>
      </c>
      <c r="B12" s="9">
        <f>IFERROR(IF($B$9="Alle Werke",COUNTIFS(Kalender!$A$8:$A$1107,"&gt;="&amp;DATE($B$8,1,1),Kalender!$A$8:$A$1107,"&lt;"&amp;DATE($B$8+1,1,1)),COUNTIFS(Kalender!$A$8:$A$1107,"&gt;="&amp;DATE($B$8,1,1),Kalender!$A$8:$A$1107,"&lt;"&amp;DATE($B$8+1,1,1),Kalender!$B$8:$B$1107,$B$9)),"")</f>
        <v/>
      </c>
    </row>
    <row r="13">
      <c r="A13" s="10" t="inlineStr">
        <is>
          <t>Produktive Tage</t>
        </is>
      </c>
      <c r="B13" s="11">
        <f>IFERROR(IF($B$9="Alle Werke",COUNTIFS(Kalender!$A$8:$A$1107,"&gt;="&amp;DATE($B$8,1,1),Kalender!$A$8:$A$1107,"&lt;"&amp;DATE($B$8+1,1,1),Kalender!$C$8:$C$1107,"Produktion"),COUNTIFS(Kalender!$A$8:$A$1107,"&gt;="&amp;DATE($B$8,1,1),Kalender!$A$8:$A$1107,"&lt;"&amp;DATE($B$8+1,1,1),Kalender!$C$8:$C$1107,"Produktion",Kalender!$B$8:$B$1107,$B$9)),"")</f>
        <v/>
      </c>
    </row>
    <row r="14">
      <c r="A14" s="8" t="inlineStr">
        <is>
          <t>Ausfall-/Stillstandstage</t>
        </is>
      </c>
      <c r="B14" s="9">
        <f>IFERROR(IF($B$9="Alle Werke",COUNTIFS(Kalender!$A$8:$A$1107,"&gt;="&amp;DATE($B$8,1,1),Kalender!$A$8:$A$1107,"&lt;"&amp;DATE($B$8+1,1,1),Kalender!$C$8:$C$1107,"&lt;&gt;Produktion"),COUNTIFS(Kalender!$A$8:$A$1107,"&gt;="&amp;DATE($B$8,1,1),Kalender!$A$8:$A$1107,"&lt;"&amp;DATE($B$8+1,1,1),Kalender!$C$8:$C$1107,"&lt;&gt;Produktion",Kalender!$B$8:$B$1107,$B$9)),"")</f>
        <v/>
      </c>
    </row>
    <row r="15">
      <c r="A15" s="10" t="inlineStr">
        <is>
          <t>Nettokapazität [h]</t>
        </is>
      </c>
      <c r="B15" s="12">
        <f>IFERROR(IF($B$9="Alle Werke",SUMIFS(Kalender!$H$8:$H$1107,Kalender!$A$8:$A$1107,"&gt;="&amp;DATE($B$8,1,1),Kalender!$A$8:$A$1107,"&lt;"&amp;DATE($B$8+1,1,1)),SUMIFS(Kalender!$H$8:$H$1107,Kalender!$A$8:$A$1107,"&gt;="&amp;DATE($B$8,1,1),Kalender!$A$8:$A$1107,"&lt;"&amp;DATE($B$8+1,1,1),Kalender!$B$8:$B$1107,$B$9)),"")</f>
        <v/>
      </c>
    </row>
    <row r="16">
      <c r="A16" s="8" t="inlineStr">
        <is>
          <t>Offene Prüfhinweise</t>
        </is>
      </c>
      <c r="B16" s="9">
        <f>IFERROR(IF($B$9="Alle Werke",COUNTIFS(Kalender!$A$8:$A$1107,"&gt;="&amp;DATE($B$8,1,1),Kalender!$A$8:$A$1107,"&lt;"&amp;DATE($B$8+1,1,1),Kalender!$K$8:$K$1107,"&lt;&gt;OK",Kalender!$K$8:$K$1107,"&lt;&gt;"),COUNTIFS(Kalender!$A$8:$A$1107,"&gt;="&amp;DATE($B$8,1,1),Kalender!$A$8:$A$1107,"&lt;"&amp;DATE($B$8+1,1,1),Kalender!$B$8:$B$1107,$B$9,Kalender!$K$8:$K$1107,"&lt;&gt;OK",Kalender!$K$8:$K$1107,"&lt;&gt;")),"")</f>
        <v/>
      </c>
    </row>
    <row r="17"/>
    <row r="18" ht="32" customHeight="1">
      <c r="A18" s="7" t="inlineStr">
        <is>
          <t>Monat</t>
        </is>
      </c>
      <c r="B18" s="7" t="inlineStr">
        <is>
          <t>Produktive Tage</t>
        </is>
      </c>
      <c r="C18" s="7" t="inlineStr">
        <is>
          <t>Stillstandstage</t>
        </is>
      </c>
      <c r="D18" s="7" t="inlineStr">
        <is>
          <t>Nettokapazität [h]</t>
        </is>
      </c>
      <c r="F18" s="13" t="inlineStr">
        <is>
          <t>Monat</t>
        </is>
      </c>
      <c r="G18" s="13" t="inlineStr">
        <is>
          <t>Kapazität [h]</t>
        </is>
      </c>
    </row>
    <row r="19">
      <c r="A19" s="10" t="inlineStr">
        <is>
          <t>Januar</t>
        </is>
      </c>
      <c r="B19" s="14">
        <f>IFERROR(IF(IF($B$9="Alle Werke",COUNTIFS(Kalender!$A$8:$A$1107,"&gt;="&amp;DATE($B$8,1,1),Kalender!$A$8:$A$1107,"&lt;"&amp;DATE($B$8,2,1)),COUNTIFS(Kalender!$A$8:$A$1107,"&gt;="&amp;DATE($B$8,1,1),Kalender!$A$8:$A$1107,"&lt;"&amp;DATE($B$8,2,1),Kalender!$B$8:$B$1107,$B$9))=0,"",IF($B$9="Alle Werke",COUNTIFS(Kalender!$A$8:$A$1107,"&gt;="&amp;DATE($B$8,1,1),Kalender!$A$8:$A$1107,"&lt;"&amp;DATE($B$8,2,1),Kalender!$C$8:$C$1107,"Produktion"),COUNTIFS(Kalender!$A$8:$A$1107,"&gt;="&amp;DATE($B$8,1,1),Kalender!$A$8:$A$1107,"&lt;"&amp;DATE($B$8,2,1),Kalender!$C$8:$C$1107,"Produktion",Kalender!$B$8:$B$1107,$B$9))),"")</f>
        <v/>
      </c>
      <c r="C19" s="14">
        <f>IFERROR(IF(IF($B$9="Alle Werke",COUNTIFS(Kalender!$A$8:$A$1107,"&gt;="&amp;DATE($B$8,1,1),Kalender!$A$8:$A$1107,"&lt;"&amp;DATE($B$8,2,1)),COUNTIFS(Kalender!$A$8:$A$1107,"&gt;="&amp;DATE($B$8,1,1),Kalender!$A$8:$A$1107,"&lt;"&amp;DATE($B$8,2,1),Kalender!$B$8:$B$1107,$B$9))=0,"",IF($B$9="Alle Werke",COUNTIFS(Kalender!$A$8:$A$1107,"&gt;="&amp;DATE($B$8,1,1),Kalender!$A$8:$A$1107,"&lt;"&amp;DATE($B$8,2,1),Kalender!$C$8:$C$1107,"&lt;&gt;Produktion"),COUNTIFS(Kalender!$A$8:$A$1107,"&gt;="&amp;DATE($B$8,1,1),Kalender!$A$8:$A$1107,"&lt;"&amp;DATE($B$8,2,1),Kalender!$C$8:$C$1107,"&lt;&gt;Produktion",Kalender!$B$8:$B$1107,$B$9))),"")</f>
        <v/>
      </c>
      <c r="D19" s="15">
        <f>IFERROR(IF(IF($B$9="Alle Werke",COUNTIFS(Kalender!$A$8:$A$1107,"&gt;="&amp;DATE($B$8,1,1),Kalender!$A$8:$A$1107,"&lt;"&amp;DATE($B$8,2,1)),COUNTIFS(Kalender!$A$8:$A$1107,"&gt;="&amp;DATE($B$8,1,1),Kalender!$A$8:$A$1107,"&lt;"&amp;DATE($B$8,2,1),Kalender!$B$8:$B$1107,$B$9))=0,"",IF($B$9="Alle Werke",SUMIFS(Kalender!$H$8:$H$1107,Kalender!$A$8:$A$1107,"&gt;="&amp;DATE($B$8,1,1),Kalender!$A$8:$A$1107,"&lt;"&amp;DATE($B$8,2,1)),SUMIFS(Kalender!$H$8:$H$1107,Kalender!$A$8:$A$1107,"&gt;="&amp;DATE($B$8,1,1),Kalender!$A$8:$A$1107,"&lt;"&amp;DATE($B$8,2,1),Kalender!$B$8:$B$1107,$B$9))),"")</f>
        <v/>
      </c>
      <c r="F19" s="16" t="inlineStr">
        <is>
          <t>Jan</t>
        </is>
      </c>
      <c r="G19" s="17">
        <f>IFERROR(IF(D19="","",D19),"")</f>
        <v/>
      </c>
    </row>
    <row r="20">
      <c r="A20" s="8" t="inlineStr">
        <is>
          <t>Februar</t>
        </is>
      </c>
      <c r="B20" s="18">
        <f>IFERROR(IF(IF($B$9="Alle Werke",COUNTIFS(Kalender!$A$8:$A$1107,"&gt;="&amp;DATE($B$8,2,1),Kalender!$A$8:$A$1107,"&lt;"&amp;DATE($B$8,3,1)),COUNTIFS(Kalender!$A$8:$A$1107,"&gt;="&amp;DATE($B$8,2,1),Kalender!$A$8:$A$1107,"&lt;"&amp;DATE($B$8,3,1),Kalender!$B$8:$B$1107,$B$9))=0,"",IF($B$9="Alle Werke",COUNTIFS(Kalender!$A$8:$A$1107,"&gt;="&amp;DATE($B$8,2,1),Kalender!$A$8:$A$1107,"&lt;"&amp;DATE($B$8,3,1),Kalender!$C$8:$C$1107,"Produktion"),COUNTIFS(Kalender!$A$8:$A$1107,"&gt;="&amp;DATE($B$8,2,1),Kalender!$A$8:$A$1107,"&lt;"&amp;DATE($B$8,3,1),Kalender!$C$8:$C$1107,"Produktion",Kalender!$B$8:$B$1107,$B$9))),"")</f>
        <v/>
      </c>
      <c r="C20" s="18">
        <f>IFERROR(IF(IF($B$9="Alle Werke",COUNTIFS(Kalender!$A$8:$A$1107,"&gt;="&amp;DATE($B$8,2,1),Kalender!$A$8:$A$1107,"&lt;"&amp;DATE($B$8,3,1)),COUNTIFS(Kalender!$A$8:$A$1107,"&gt;="&amp;DATE($B$8,2,1),Kalender!$A$8:$A$1107,"&lt;"&amp;DATE($B$8,3,1),Kalender!$B$8:$B$1107,$B$9))=0,"",IF($B$9="Alle Werke",COUNTIFS(Kalender!$A$8:$A$1107,"&gt;="&amp;DATE($B$8,2,1),Kalender!$A$8:$A$1107,"&lt;"&amp;DATE($B$8,3,1),Kalender!$C$8:$C$1107,"&lt;&gt;Produktion"),COUNTIFS(Kalender!$A$8:$A$1107,"&gt;="&amp;DATE($B$8,2,1),Kalender!$A$8:$A$1107,"&lt;"&amp;DATE($B$8,3,1),Kalender!$C$8:$C$1107,"&lt;&gt;Produktion",Kalender!$B$8:$B$1107,$B$9))),"")</f>
        <v/>
      </c>
      <c r="D20" s="19">
        <f>IFERROR(IF(IF($B$9="Alle Werke",COUNTIFS(Kalender!$A$8:$A$1107,"&gt;="&amp;DATE($B$8,2,1),Kalender!$A$8:$A$1107,"&lt;"&amp;DATE($B$8,3,1)),COUNTIFS(Kalender!$A$8:$A$1107,"&gt;="&amp;DATE($B$8,2,1),Kalender!$A$8:$A$1107,"&lt;"&amp;DATE($B$8,3,1),Kalender!$B$8:$B$1107,$B$9))=0,"",IF($B$9="Alle Werke",SUMIFS(Kalender!$H$8:$H$1107,Kalender!$A$8:$A$1107,"&gt;="&amp;DATE($B$8,2,1),Kalender!$A$8:$A$1107,"&lt;"&amp;DATE($B$8,3,1)),SUMIFS(Kalender!$H$8:$H$1107,Kalender!$A$8:$A$1107,"&gt;="&amp;DATE($B$8,2,1),Kalender!$A$8:$A$1107,"&lt;"&amp;DATE($B$8,3,1),Kalender!$B$8:$B$1107,$B$9))),"")</f>
        <v/>
      </c>
      <c r="F20" s="16" t="inlineStr">
        <is>
          <t>Feb</t>
        </is>
      </c>
      <c r="G20" s="17">
        <f>IFERROR(IF(D20="","",D20),"")</f>
        <v/>
      </c>
    </row>
    <row r="21">
      <c r="A21" s="10" t="inlineStr">
        <is>
          <t>März</t>
        </is>
      </c>
      <c r="B21" s="14">
        <f>IFERROR(IF(IF($B$9="Alle Werke",COUNTIFS(Kalender!$A$8:$A$1107,"&gt;="&amp;DATE($B$8,3,1),Kalender!$A$8:$A$1107,"&lt;"&amp;DATE($B$8,4,1)),COUNTIFS(Kalender!$A$8:$A$1107,"&gt;="&amp;DATE($B$8,3,1),Kalender!$A$8:$A$1107,"&lt;"&amp;DATE($B$8,4,1),Kalender!$B$8:$B$1107,$B$9))=0,"",IF($B$9="Alle Werke",COUNTIFS(Kalender!$A$8:$A$1107,"&gt;="&amp;DATE($B$8,3,1),Kalender!$A$8:$A$1107,"&lt;"&amp;DATE($B$8,4,1),Kalender!$C$8:$C$1107,"Produktion"),COUNTIFS(Kalender!$A$8:$A$1107,"&gt;="&amp;DATE($B$8,3,1),Kalender!$A$8:$A$1107,"&lt;"&amp;DATE($B$8,4,1),Kalender!$C$8:$C$1107,"Produktion",Kalender!$B$8:$B$1107,$B$9))),"")</f>
        <v/>
      </c>
      <c r="C21" s="14">
        <f>IFERROR(IF(IF($B$9="Alle Werke",COUNTIFS(Kalender!$A$8:$A$1107,"&gt;="&amp;DATE($B$8,3,1),Kalender!$A$8:$A$1107,"&lt;"&amp;DATE($B$8,4,1)),COUNTIFS(Kalender!$A$8:$A$1107,"&gt;="&amp;DATE($B$8,3,1),Kalender!$A$8:$A$1107,"&lt;"&amp;DATE($B$8,4,1),Kalender!$B$8:$B$1107,$B$9))=0,"",IF($B$9="Alle Werke",COUNTIFS(Kalender!$A$8:$A$1107,"&gt;="&amp;DATE($B$8,3,1),Kalender!$A$8:$A$1107,"&lt;"&amp;DATE($B$8,4,1),Kalender!$C$8:$C$1107,"&lt;&gt;Produktion"),COUNTIFS(Kalender!$A$8:$A$1107,"&gt;="&amp;DATE($B$8,3,1),Kalender!$A$8:$A$1107,"&lt;"&amp;DATE($B$8,4,1),Kalender!$C$8:$C$1107,"&lt;&gt;Produktion",Kalender!$B$8:$B$1107,$B$9))),"")</f>
        <v/>
      </c>
      <c r="D21" s="15">
        <f>IFERROR(IF(IF($B$9="Alle Werke",COUNTIFS(Kalender!$A$8:$A$1107,"&gt;="&amp;DATE($B$8,3,1),Kalender!$A$8:$A$1107,"&lt;"&amp;DATE($B$8,4,1)),COUNTIFS(Kalender!$A$8:$A$1107,"&gt;="&amp;DATE($B$8,3,1),Kalender!$A$8:$A$1107,"&lt;"&amp;DATE($B$8,4,1),Kalender!$B$8:$B$1107,$B$9))=0,"",IF($B$9="Alle Werke",SUMIFS(Kalender!$H$8:$H$1107,Kalender!$A$8:$A$1107,"&gt;="&amp;DATE($B$8,3,1),Kalender!$A$8:$A$1107,"&lt;"&amp;DATE($B$8,4,1)),SUMIFS(Kalender!$H$8:$H$1107,Kalender!$A$8:$A$1107,"&gt;="&amp;DATE($B$8,3,1),Kalender!$A$8:$A$1107,"&lt;"&amp;DATE($B$8,4,1),Kalender!$B$8:$B$1107,$B$9))),"")</f>
        <v/>
      </c>
      <c r="F21" s="16" t="inlineStr">
        <is>
          <t>Mär</t>
        </is>
      </c>
      <c r="G21" s="17">
        <f>IFERROR(IF(D21="","",D21),"")</f>
        <v/>
      </c>
    </row>
    <row r="22">
      <c r="A22" s="8" t="inlineStr">
        <is>
          <t>April</t>
        </is>
      </c>
      <c r="B22" s="18">
        <f>IFERROR(IF(IF($B$9="Alle Werke",COUNTIFS(Kalender!$A$8:$A$1107,"&gt;="&amp;DATE($B$8,4,1),Kalender!$A$8:$A$1107,"&lt;"&amp;DATE($B$8,5,1)),COUNTIFS(Kalender!$A$8:$A$1107,"&gt;="&amp;DATE($B$8,4,1),Kalender!$A$8:$A$1107,"&lt;"&amp;DATE($B$8,5,1),Kalender!$B$8:$B$1107,$B$9))=0,"",IF($B$9="Alle Werke",COUNTIFS(Kalender!$A$8:$A$1107,"&gt;="&amp;DATE($B$8,4,1),Kalender!$A$8:$A$1107,"&lt;"&amp;DATE($B$8,5,1),Kalender!$C$8:$C$1107,"Produktion"),COUNTIFS(Kalender!$A$8:$A$1107,"&gt;="&amp;DATE($B$8,4,1),Kalender!$A$8:$A$1107,"&lt;"&amp;DATE($B$8,5,1),Kalender!$C$8:$C$1107,"Produktion",Kalender!$B$8:$B$1107,$B$9))),"")</f>
        <v/>
      </c>
      <c r="C22" s="18">
        <f>IFERROR(IF(IF($B$9="Alle Werke",COUNTIFS(Kalender!$A$8:$A$1107,"&gt;="&amp;DATE($B$8,4,1),Kalender!$A$8:$A$1107,"&lt;"&amp;DATE($B$8,5,1)),COUNTIFS(Kalender!$A$8:$A$1107,"&gt;="&amp;DATE($B$8,4,1),Kalender!$A$8:$A$1107,"&lt;"&amp;DATE($B$8,5,1),Kalender!$B$8:$B$1107,$B$9))=0,"",IF($B$9="Alle Werke",COUNTIFS(Kalender!$A$8:$A$1107,"&gt;="&amp;DATE($B$8,4,1),Kalender!$A$8:$A$1107,"&lt;"&amp;DATE($B$8,5,1),Kalender!$C$8:$C$1107,"&lt;&gt;Produktion"),COUNTIFS(Kalender!$A$8:$A$1107,"&gt;="&amp;DATE($B$8,4,1),Kalender!$A$8:$A$1107,"&lt;"&amp;DATE($B$8,5,1),Kalender!$C$8:$C$1107,"&lt;&gt;Produktion",Kalender!$B$8:$B$1107,$B$9))),"")</f>
        <v/>
      </c>
      <c r="D22" s="19">
        <f>IFERROR(IF(IF($B$9="Alle Werke",COUNTIFS(Kalender!$A$8:$A$1107,"&gt;="&amp;DATE($B$8,4,1),Kalender!$A$8:$A$1107,"&lt;"&amp;DATE($B$8,5,1)),COUNTIFS(Kalender!$A$8:$A$1107,"&gt;="&amp;DATE($B$8,4,1),Kalender!$A$8:$A$1107,"&lt;"&amp;DATE($B$8,5,1),Kalender!$B$8:$B$1107,$B$9))=0,"",IF($B$9="Alle Werke",SUMIFS(Kalender!$H$8:$H$1107,Kalender!$A$8:$A$1107,"&gt;="&amp;DATE($B$8,4,1),Kalender!$A$8:$A$1107,"&lt;"&amp;DATE($B$8,5,1)),SUMIFS(Kalender!$H$8:$H$1107,Kalender!$A$8:$A$1107,"&gt;="&amp;DATE($B$8,4,1),Kalender!$A$8:$A$1107,"&lt;"&amp;DATE($B$8,5,1),Kalender!$B$8:$B$1107,$B$9))),"")</f>
        <v/>
      </c>
      <c r="F22" s="16" t="inlineStr">
        <is>
          <t>Apr</t>
        </is>
      </c>
      <c r="G22" s="17">
        <f>IFERROR(IF(D22="","",D22),"")</f>
        <v/>
      </c>
    </row>
    <row r="23">
      <c r="A23" s="10" t="inlineStr">
        <is>
          <t>Mai</t>
        </is>
      </c>
      <c r="B23" s="14">
        <f>IFERROR(IF(IF($B$9="Alle Werke",COUNTIFS(Kalender!$A$8:$A$1107,"&gt;="&amp;DATE($B$8,5,1),Kalender!$A$8:$A$1107,"&lt;"&amp;DATE($B$8,6,1)),COUNTIFS(Kalender!$A$8:$A$1107,"&gt;="&amp;DATE($B$8,5,1),Kalender!$A$8:$A$1107,"&lt;"&amp;DATE($B$8,6,1),Kalender!$B$8:$B$1107,$B$9))=0,"",IF($B$9="Alle Werke",COUNTIFS(Kalender!$A$8:$A$1107,"&gt;="&amp;DATE($B$8,5,1),Kalender!$A$8:$A$1107,"&lt;"&amp;DATE($B$8,6,1),Kalender!$C$8:$C$1107,"Produktion"),COUNTIFS(Kalender!$A$8:$A$1107,"&gt;="&amp;DATE($B$8,5,1),Kalender!$A$8:$A$1107,"&lt;"&amp;DATE($B$8,6,1),Kalender!$C$8:$C$1107,"Produktion",Kalender!$B$8:$B$1107,$B$9))),"")</f>
        <v/>
      </c>
      <c r="C23" s="14">
        <f>IFERROR(IF(IF($B$9="Alle Werke",COUNTIFS(Kalender!$A$8:$A$1107,"&gt;="&amp;DATE($B$8,5,1),Kalender!$A$8:$A$1107,"&lt;"&amp;DATE($B$8,6,1)),COUNTIFS(Kalender!$A$8:$A$1107,"&gt;="&amp;DATE($B$8,5,1),Kalender!$A$8:$A$1107,"&lt;"&amp;DATE($B$8,6,1),Kalender!$B$8:$B$1107,$B$9))=0,"",IF($B$9="Alle Werke",COUNTIFS(Kalender!$A$8:$A$1107,"&gt;="&amp;DATE($B$8,5,1),Kalender!$A$8:$A$1107,"&lt;"&amp;DATE($B$8,6,1),Kalender!$C$8:$C$1107,"&lt;&gt;Produktion"),COUNTIFS(Kalender!$A$8:$A$1107,"&gt;="&amp;DATE($B$8,5,1),Kalender!$A$8:$A$1107,"&lt;"&amp;DATE($B$8,6,1),Kalender!$C$8:$C$1107,"&lt;&gt;Produktion",Kalender!$B$8:$B$1107,$B$9))),"")</f>
        <v/>
      </c>
      <c r="D23" s="15">
        <f>IFERROR(IF(IF($B$9="Alle Werke",COUNTIFS(Kalender!$A$8:$A$1107,"&gt;="&amp;DATE($B$8,5,1),Kalender!$A$8:$A$1107,"&lt;"&amp;DATE($B$8,6,1)),COUNTIFS(Kalender!$A$8:$A$1107,"&gt;="&amp;DATE($B$8,5,1),Kalender!$A$8:$A$1107,"&lt;"&amp;DATE($B$8,6,1),Kalender!$B$8:$B$1107,$B$9))=0,"",IF($B$9="Alle Werke",SUMIFS(Kalender!$H$8:$H$1107,Kalender!$A$8:$A$1107,"&gt;="&amp;DATE($B$8,5,1),Kalender!$A$8:$A$1107,"&lt;"&amp;DATE($B$8,6,1)),SUMIFS(Kalender!$H$8:$H$1107,Kalender!$A$8:$A$1107,"&gt;="&amp;DATE($B$8,5,1),Kalender!$A$8:$A$1107,"&lt;"&amp;DATE($B$8,6,1),Kalender!$B$8:$B$1107,$B$9))),"")</f>
        <v/>
      </c>
      <c r="F23" s="16" t="inlineStr">
        <is>
          <t>Mai</t>
        </is>
      </c>
      <c r="G23" s="17">
        <f>IFERROR(IF(D23="","",D23),"")</f>
        <v/>
      </c>
    </row>
    <row r="24">
      <c r="A24" s="8" t="inlineStr">
        <is>
          <t>Juni</t>
        </is>
      </c>
      <c r="B24" s="18">
        <f>IFERROR(IF(IF($B$9="Alle Werke",COUNTIFS(Kalender!$A$8:$A$1107,"&gt;="&amp;DATE($B$8,6,1),Kalender!$A$8:$A$1107,"&lt;"&amp;DATE($B$8,7,1)),COUNTIFS(Kalender!$A$8:$A$1107,"&gt;="&amp;DATE($B$8,6,1),Kalender!$A$8:$A$1107,"&lt;"&amp;DATE($B$8,7,1),Kalender!$B$8:$B$1107,$B$9))=0,"",IF($B$9="Alle Werke",COUNTIFS(Kalender!$A$8:$A$1107,"&gt;="&amp;DATE($B$8,6,1),Kalender!$A$8:$A$1107,"&lt;"&amp;DATE($B$8,7,1),Kalender!$C$8:$C$1107,"Produktion"),COUNTIFS(Kalender!$A$8:$A$1107,"&gt;="&amp;DATE($B$8,6,1),Kalender!$A$8:$A$1107,"&lt;"&amp;DATE($B$8,7,1),Kalender!$C$8:$C$1107,"Produktion",Kalender!$B$8:$B$1107,$B$9))),"")</f>
        <v/>
      </c>
      <c r="C24" s="18">
        <f>IFERROR(IF(IF($B$9="Alle Werke",COUNTIFS(Kalender!$A$8:$A$1107,"&gt;="&amp;DATE($B$8,6,1),Kalender!$A$8:$A$1107,"&lt;"&amp;DATE($B$8,7,1)),COUNTIFS(Kalender!$A$8:$A$1107,"&gt;="&amp;DATE($B$8,6,1),Kalender!$A$8:$A$1107,"&lt;"&amp;DATE($B$8,7,1),Kalender!$B$8:$B$1107,$B$9))=0,"",IF($B$9="Alle Werke",COUNTIFS(Kalender!$A$8:$A$1107,"&gt;="&amp;DATE($B$8,6,1),Kalender!$A$8:$A$1107,"&lt;"&amp;DATE($B$8,7,1),Kalender!$C$8:$C$1107,"&lt;&gt;Produktion"),COUNTIFS(Kalender!$A$8:$A$1107,"&gt;="&amp;DATE($B$8,6,1),Kalender!$A$8:$A$1107,"&lt;"&amp;DATE($B$8,7,1),Kalender!$C$8:$C$1107,"&lt;&gt;Produktion",Kalender!$B$8:$B$1107,$B$9))),"")</f>
        <v/>
      </c>
      <c r="D24" s="19">
        <f>IFERROR(IF(IF($B$9="Alle Werke",COUNTIFS(Kalender!$A$8:$A$1107,"&gt;="&amp;DATE($B$8,6,1),Kalender!$A$8:$A$1107,"&lt;"&amp;DATE($B$8,7,1)),COUNTIFS(Kalender!$A$8:$A$1107,"&gt;="&amp;DATE($B$8,6,1),Kalender!$A$8:$A$1107,"&lt;"&amp;DATE($B$8,7,1),Kalender!$B$8:$B$1107,$B$9))=0,"",IF($B$9="Alle Werke",SUMIFS(Kalender!$H$8:$H$1107,Kalender!$A$8:$A$1107,"&gt;="&amp;DATE($B$8,6,1),Kalender!$A$8:$A$1107,"&lt;"&amp;DATE($B$8,7,1)),SUMIFS(Kalender!$H$8:$H$1107,Kalender!$A$8:$A$1107,"&gt;="&amp;DATE($B$8,6,1),Kalender!$A$8:$A$1107,"&lt;"&amp;DATE($B$8,7,1),Kalender!$B$8:$B$1107,$B$9))),"")</f>
        <v/>
      </c>
      <c r="F24" s="16" t="inlineStr">
        <is>
          <t>Jun</t>
        </is>
      </c>
      <c r="G24" s="17">
        <f>IFERROR(IF(D24="","",D24),"")</f>
        <v/>
      </c>
    </row>
    <row r="25">
      <c r="A25" s="10" t="inlineStr">
        <is>
          <t>Juli</t>
        </is>
      </c>
      <c r="B25" s="14">
        <f>IFERROR(IF(IF($B$9="Alle Werke",COUNTIFS(Kalender!$A$8:$A$1107,"&gt;="&amp;DATE($B$8,7,1),Kalender!$A$8:$A$1107,"&lt;"&amp;DATE($B$8,8,1)),COUNTIFS(Kalender!$A$8:$A$1107,"&gt;="&amp;DATE($B$8,7,1),Kalender!$A$8:$A$1107,"&lt;"&amp;DATE($B$8,8,1),Kalender!$B$8:$B$1107,$B$9))=0,"",IF($B$9="Alle Werke",COUNTIFS(Kalender!$A$8:$A$1107,"&gt;="&amp;DATE($B$8,7,1),Kalender!$A$8:$A$1107,"&lt;"&amp;DATE($B$8,8,1),Kalender!$C$8:$C$1107,"Produktion"),COUNTIFS(Kalender!$A$8:$A$1107,"&gt;="&amp;DATE($B$8,7,1),Kalender!$A$8:$A$1107,"&lt;"&amp;DATE($B$8,8,1),Kalender!$C$8:$C$1107,"Produktion",Kalender!$B$8:$B$1107,$B$9))),"")</f>
        <v/>
      </c>
      <c r="C25" s="14">
        <f>IFERROR(IF(IF($B$9="Alle Werke",COUNTIFS(Kalender!$A$8:$A$1107,"&gt;="&amp;DATE($B$8,7,1),Kalender!$A$8:$A$1107,"&lt;"&amp;DATE($B$8,8,1)),COUNTIFS(Kalender!$A$8:$A$1107,"&gt;="&amp;DATE($B$8,7,1),Kalender!$A$8:$A$1107,"&lt;"&amp;DATE($B$8,8,1),Kalender!$B$8:$B$1107,$B$9))=0,"",IF($B$9="Alle Werke",COUNTIFS(Kalender!$A$8:$A$1107,"&gt;="&amp;DATE($B$8,7,1),Kalender!$A$8:$A$1107,"&lt;"&amp;DATE($B$8,8,1),Kalender!$C$8:$C$1107,"&lt;&gt;Produktion"),COUNTIFS(Kalender!$A$8:$A$1107,"&gt;="&amp;DATE($B$8,7,1),Kalender!$A$8:$A$1107,"&lt;"&amp;DATE($B$8,8,1),Kalender!$C$8:$C$1107,"&lt;&gt;Produktion",Kalender!$B$8:$B$1107,$B$9))),"")</f>
        <v/>
      </c>
      <c r="D25" s="15">
        <f>IFERROR(IF(IF($B$9="Alle Werke",COUNTIFS(Kalender!$A$8:$A$1107,"&gt;="&amp;DATE($B$8,7,1),Kalender!$A$8:$A$1107,"&lt;"&amp;DATE($B$8,8,1)),COUNTIFS(Kalender!$A$8:$A$1107,"&gt;="&amp;DATE($B$8,7,1),Kalender!$A$8:$A$1107,"&lt;"&amp;DATE($B$8,8,1),Kalender!$B$8:$B$1107,$B$9))=0,"",IF($B$9="Alle Werke",SUMIFS(Kalender!$H$8:$H$1107,Kalender!$A$8:$A$1107,"&gt;="&amp;DATE($B$8,7,1),Kalender!$A$8:$A$1107,"&lt;"&amp;DATE($B$8,8,1)),SUMIFS(Kalender!$H$8:$H$1107,Kalender!$A$8:$A$1107,"&gt;="&amp;DATE($B$8,7,1),Kalender!$A$8:$A$1107,"&lt;"&amp;DATE($B$8,8,1),Kalender!$B$8:$B$1107,$B$9))),"")</f>
        <v/>
      </c>
      <c r="F25" s="16" t="inlineStr">
        <is>
          <t>Jul</t>
        </is>
      </c>
      <c r="G25" s="17">
        <f>IFERROR(IF(D25="","",D25),"")</f>
        <v/>
      </c>
    </row>
    <row r="26">
      <c r="A26" s="8" t="inlineStr">
        <is>
          <t>August</t>
        </is>
      </c>
      <c r="B26" s="18">
        <f>IFERROR(IF(IF($B$9="Alle Werke",COUNTIFS(Kalender!$A$8:$A$1107,"&gt;="&amp;DATE($B$8,8,1),Kalender!$A$8:$A$1107,"&lt;"&amp;DATE($B$8,9,1)),COUNTIFS(Kalender!$A$8:$A$1107,"&gt;="&amp;DATE($B$8,8,1),Kalender!$A$8:$A$1107,"&lt;"&amp;DATE($B$8,9,1),Kalender!$B$8:$B$1107,$B$9))=0,"",IF($B$9="Alle Werke",COUNTIFS(Kalender!$A$8:$A$1107,"&gt;="&amp;DATE($B$8,8,1),Kalender!$A$8:$A$1107,"&lt;"&amp;DATE($B$8,9,1),Kalender!$C$8:$C$1107,"Produktion"),COUNTIFS(Kalender!$A$8:$A$1107,"&gt;="&amp;DATE($B$8,8,1),Kalender!$A$8:$A$1107,"&lt;"&amp;DATE($B$8,9,1),Kalender!$C$8:$C$1107,"Produktion",Kalender!$B$8:$B$1107,$B$9))),"")</f>
        <v/>
      </c>
      <c r="C26" s="18">
        <f>IFERROR(IF(IF($B$9="Alle Werke",COUNTIFS(Kalender!$A$8:$A$1107,"&gt;="&amp;DATE($B$8,8,1),Kalender!$A$8:$A$1107,"&lt;"&amp;DATE($B$8,9,1)),COUNTIFS(Kalender!$A$8:$A$1107,"&gt;="&amp;DATE($B$8,8,1),Kalender!$A$8:$A$1107,"&lt;"&amp;DATE($B$8,9,1),Kalender!$B$8:$B$1107,$B$9))=0,"",IF($B$9="Alle Werke",COUNTIFS(Kalender!$A$8:$A$1107,"&gt;="&amp;DATE($B$8,8,1),Kalender!$A$8:$A$1107,"&lt;"&amp;DATE($B$8,9,1),Kalender!$C$8:$C$1107,"&lt;&gt;Produktion"),COUNTIFS(Kalender!$A$8:$A$1107,"&gt;="&amp;DATE($B$8,8,1),Kalender!$A$8:$A$1107,"&lt;"&amp;DATE($B$8,9,1),Kalender!$C$8:$C$1107,"&lt;&gt;Produktion",Kalender!$B$8:$B$1107,$B$9))),"")</f>
        <v/>
      </c>
      <c r="D26" s="19">
        <f>IFERROR(IF(IF($B$9="Alle Werke",COUNTIFS(Kalender!$A$8:$A$1107,"&gt;="&amp;DATE($B$8,8,1),Kalender!$A$8:$A$1107,"&lt;"&amp;DATE($B$8,9,1)),COUNTIFS(Kalender!$A$8:$A$1107,"&gt;="&amp;DATE($B$8,8,1),Kalender!$A$8:$A$1107,"&lt;"&amp;DATE($B$8,9,1),Kalender!$B$8:$B$1107,$B$9))=0,"",IF($B$9="Alle Werke",SUMIFS(Kalender!$H$8:$H$1107,Kalender!$A$8:$A$1107,"&gt;="&amp;DATE($B$8,8,1),Kalender!$A$8:$A$1107,"&lt;"&amp;DATE($B$8,9,1)),SUMIFS(Kalender!$H$8:$H$1107,Kalender!$A$8:$A$1107,"&gt;="&amp;DATE($B$8,8,1),Kalender!$A$8:$A$1107,"&lt;"&amp;DATE($B$8,9,1),Kalender!$B$8:$B$1107,$B$9))),"")</f>
        <v/>
      </c>
      <c r="F26" s="16" t="inlineStr">
        <is>
          <t>Aug</t>
        </is>
      </c>
      <c r="G26" s="17">
        <f>IFERROR(IF(D26="","",D26),"")</f>
        <v/>
      </c>
    </row>
    <row r="27">
      <c r="A27" s="10" t="inlineStr">
        <is>
          <t>September</t>
        </is>
      </c>
      <c r="B27" s="14">
        <f>IFERROR(IF(IF($B$9="Alle Werke",COUNTIFS(Kalender!$A$8:$A$1107,"&gt;="&amp;DATE($B$8,9,1),Kalender!$A$8:$A$1107,"&lt;"&amp;DATE($B$8,10,1)),COUNTIFS(Kalender!$A$8:$A$1107,"&gt;="&amp;DATE($B$8,9,1),Kalender!$A$8:$A$1107,"&lt;"&amp;DATE($B$8,10,1),Kalender!$B$8:$B$1107,$B$9))=0,"",IF($B$9="Alle Werke",COUNTIFS(Kalender!$A$8:$A$1107,"&gt;="&amp;DATE($B$8,9,1),Kalender!$A$8:$A$1107,"&lt;"&amp;DATE($B$8,10,1),Kalender!$C$8:$C$1107,"Produktion"),COUNTIFS(Kalender!$A$8:$A$1107,"&gt;="&amp;DATE($B$8,9,1),Kalender!$A$8:$A$1107,"&lt;"&amp;DATE($B$8,10,1),Kalender!$C$8:$C$1107,"Produktion",Kalender!$B$8:$B$1107,$B$9))),"")</f>
        <v/>
      </c>
      <c r="C27" s="14">
        <f>IFERROR(IF(IF($B$9="Alle Werke",COUNTIFS(Kalender!$A$8:$A$1107,"&gt;="&amp;DATE($B$8,9,1),Kalender!$A$8:$A$1107,"&lt;"&amp;DATE($B$8,10,1)),COUNTIFS(Kalender!$A$8:$A$1107,"&gt;="&amp;DATE($B$8,9,1),Kalender!$A$8:$A$1107,"&lt;"&amp;DATE($B$8,10,1),Kalender!$B$8:$B$1107,$B$9))=0,"",IF($B$9="Alle Werke",COUNTIFS(Kalender!$A$8:$A$1107,"&gt;="&amp;DATE($B$8,9,1),Kalender!$A$8:$A$1107,"&lt;"&amp;DATE($B$8,10,1),Kalender!$C$8:$C$1107,"&lt;&gt;Produktion"),COUNTIFS(Kalender!$A$8:$A$1107,"&gt;="&amp;DATE($B$8,9,1),Kalender!$A$8:$A$1107,"&lt;"&amp;DATE($B$8,10,1),Kalender!$C$8:$C$1107,"&lt;&gt;Produktion",Kalender!$B$8:$B$1107,$B$9))),"")</f>
        <v/>
      </c>
      <c r="D27" s="15">
        <f>IFERROR(IF(IF($B$9="Alle Werke",COUNTIFS(Kalender!$A$8:$A$1107,"&gt;="&amp;DATE($B$8,9,1),Kalender!$A$8:$A$1107,"&lt;"&amp;DATE($B$8,10,1)),COUNTIFS(Kalender!$A$8:$A$1107,"&gt;="&amp;DATE($B$8,9,1),Kalender!$A$8:$A$1107,"&lt;"&amp;DATE($B$8,10,1),Kalender!$B$8:$B$1107,$B$9))=0,"",IF($B$9="Alle Werke",SUMIFS(Kalender!$H$8:$H$1107,Kalender!$A$8:$A$1107,"&gt;="&amp;DATE($B$8,9,1),Kalender!$A$8:$A$1107,"&lt;"&amp;DATE($B$8,10,1)),SUMIFS(Kalender!$H$8:$H$1107,Kalender!$A$8:$A$1107,"&gt;="&amp;DATE($B$8,9,1),Kalender!$A$8:$A$1107,"&lt;"&amp;DATE($B$8,10,1),Kalender!$B$8:$B$1107,$B$9))),"")</f>
        <v/>
      </c>
      <c r="F27" s="16" t="inlineStr">
        <is>
          <t>Sep</t>
        </is>
      </c>
      <c r="G27" s="17">
        <f>IFERROR(IF(D27="","",D27),"")</f>
        <v/>
      </c>
    </row>
    <row r="28">
      <c r="A28" s="8" t="inlineStr">
        <is>
          <t>Oktober</t>
        </is>
      </c>
      <c r="B28" s="18">
        <f>IFERROR(IF(IF($B$9="Alle Werke",COUNTIFS(Kalender!$A$8:$A$1107,"&gt;="&amp;DATE($B$8,10,1),Kalender!$A$8:$A$1107,"&lt;"&amp;DATE($B$8,11,1)),COUNTIFS(Kalender!$A$8:$A$1107,"&gt;="&amp;DATE($B$8,10,1),Kalender!$A$8:$A$1107,"&lt;"&amp;DATE($B$8,11,1),Kalender!$B$8:$B$1107,$B$9))=0,"",IF($B$9="Alle Werke",COUNTIFS(Kalender!$A$8:$A$1107,"&gt;="&amp;DATE($B$8,10,1),Kalender!$A$8:$A$1107,"&lt;"&amp;DATE($B$8,11,1),Kalender!$C$8:$C$1107,"Produktion"),COUNTIFS(Kalender!$A$8:$A$1107,"&gt;="&amp;DATE($B$8,10,1),Kalender!$A$8:$A$1107,"&lt;"&amp;DATE($B$8,11,1),Kalender!$C$8:$C$1107,"Produktion",Kalender!$B$8:$B$1107,$B$9))),"")</f>
        <v/>
      </c>
      <c r="C28" s="18">
        <f>IFERROR(IF(IF($B$9="Alle Werke",COUNTIFS(Kalender!$A$8:$A$1107,"&gt;="&amp;DATE($B$8,10,1),Kalender!$A$8:$A$1107,"&lt;"&amp;DATE($B$8,11,1)),COUNTIFS(Kalender!$A$8:$A$1107,"&gt;="&amp;DATE($B$8,10,1),Kalender!$A$8:$A$1107,"&lt;"&amp;DATE($B$8,11,1),Kalender!$B$8:$B$1107,$B$9))=0,"",IF($B$9="Alle Werke",COUNTIFS(Kalender!$A$8:$A$1107,"&gt;="&amp;DATE($B$8,10,1),Kalender!$A$8:$A$1107,"&lt;"&amp;DATE($B$8,11,1),Kalender!$C$8:$C$1107,"&lt;&gt;Produktion"),COUNTIFS(Kalender!$A$8:$A$1107,"&gt;="&amp;DATE($B$8,10,1),Kalender!$A$8:$A$1107,"&lt;"&amp;DATE($B$8,11,1),Kalender!$C$8:$C$1107,"&lt;&gt;Produktion",Kalender!$B$8:$B$1107,$B$9))),"")</f>
        <v/>
      </c>
      <c r="D28" s="19">
        <f>IFERROR(IF(IF($B$9="Alle Werke",COUNTIFS(Kalender!$A$8:$A$1107,"&gt;="&amp;DATE($B$8,10,1),Kalender!$A$8:$A$1107,"&lt;"&amp;DATE($B$8,11,1)),COUNTIFS(Kalender!$A$8:$A$1107,"&gt;="&amp;DATE($B$8,10,1),Kalender!$A$8:$A$1107,"&lt;"&amp;DATE($B$8,11,1),Kalender!$B$8:$B$1107,$B$9))=0,"",IF($B$9="Alle Werke",SUMIFS(Kalender!$H$8:$H$1107,Kalender!$A$8:$A$1107,"&gt;="&amp;DATE($B$8,10,1),Kalender!$A$8:$A$1107,"&lt;"&amp;DATE($B$8,11,1)),SUMIFS(Kalender!$H$8:$H$1107,Kalender!$A$8:$A$1107,"&gt;="&amp;DATE($B$8,10,1),Kalender!$A$8:$A$1107,"&lt;"&amp;DATE($B$8,11,1),Kalender!$B$8:$B$1107,$B$9))),"")</f>
        <v/>
      </c>
      <c r="F28" s="16" t="inlineStr">
        <is>
          <t>Okt</t>
        </is>
      </c>
      <c r="G28" s="17">
        <f>IFERROR(IF(D28="","",D28),"")</f>
        <v/>
      </c>
    </row>
    <row r="29">
      <c r="A29" s="10" t="inlineStr">
        <is>
          <t>November</t>
        </is>
      </c>
      <c r="B29" s="14">
        <f>IFERROR(IF(IF($B$9="Alle Werke",COUNTIFS(Kalender!$A$8:$A$1107,"&gt;="&amp;DATE($B$8,11,1),Kalender!$A$8:$A$1107,"&lt;"&amp;DATE($B$8,12,1)),COUNTIFS(Kalender!$A$8:$A$1107,"&gt;="&amp;DATE($B$8,11,1),Kalender!$A$8:$A$1107,"&lt;"&amp;DATE($B$8,12,1),Kalender!$B$8:$B$1107,$B$9))=0,"",IF($B$9="Alle Werke",COUNTIFS(Kalender!$A$8:$A$1107,"&gt;="&amp;DATE($B$8,11,1),Kalender!$A$8:$A$1107,"&lt;"&amp;DATE($B$8,12,1),Kalender!$C$8:$C$1107,"Produktion"),COUNTIFS(Kalender!$A$8:$A$1107,"&gt;="&amp;DATE($B$8,11,1),Kalender!$A$8:$A$1107,"&lt;"&amp;DATE($B$8,12,1),Kalender!$C$8:$C$1107,"Produktion",Kalender!$B$8:$B$1107,$B$9))),"")</f>
        <v/>
      </c>
      <c r="C29" s="14">
        <f>IFERROR(IF(IF($B$9="Alle Werke",COUNTIFS(Kalender!$A$8:$A$1107,"&gt;="&amp;DATE($B$8,11,1),Kalender!$A$8:$A$1107,"&lt;"&amp;DATE($B$8,12,1)),COUNTIFS(Kalender!$A$8:$A$1107,"&gt;="&amp;DATE($B$8,11,1),Kalender!$A$8:$A$1107,"&lt;"&amp;DATE($B$8,12,1),Kalender!$B$8:$B$1107,$B$9))=0,"",IF($B$9="Alle Werke",COUNTIFS(Kalender!$A$8:$A$1107,"&gt;="&amp;DATE($B$8,11,1),Kalender!$A$8:$A$1107,"&lt;"&amp;DATE($B$8,12,1),Kalender!$C$8:$C$1107,"&lt;&gt;Produktion"),COUNTIFS(Kalender!$A$8:$A$1107,"&gt;="&amp;DATE($B$8,11,1),Kalender!$A$8:$A$1107,"&lt;"&amp;DATE($B$8,12,1),Kalender!$C$8:$C$1107,"&lt;&gt;Produktion",Kalender!$B$8:$B$1107,$B$9))),"")</f>
        <v/>
      </c>
      <c r="D29" s="15">
        <f>IFERROR(IF(IF($B$9="Alle Werke",COUNTIFS(Kalender!$A$8:$A$1107,"&gt;="&amp;DATE($B$8,11,1),Kalender!$A$8:$A$1107,"&lt;"&amp;DATE($B$8,12,1)),COUNTIFS(Kalender!$A$8:$A$1107,"&gt;="&amp;DATE($B$8,11,1),Kalender!$A$8:$A$1107,"&lt;"&amp;DATE($B$8,12,1),Kalender!$B$8:$B$1107,$B$9))=0,"",IF($B$9="Alle Werke",SUMIFS(Kalender!$H$8:$H$1107,Kalender!$A$8:$A$1107,"&gt;="&amp;DATE($B$8,11,1),Kalender!$A$8:$A$1107,"&lt;"&amp;DATE($B$8,12,1)),SUMIFS(Kalender!$H$8:$H$1107,Kalender!$A$8:$A$1107,"&gt;="&amp;DATE($B$8,11,1),Kalender!$A$8:$A$1107,"&lt;"&amp;DATE($B$8,12,1),Kalender!$B$8:$B$1107,$B$9))),"")</f>
        <v/>
      </c>
      <c r="F29" s="16" t="inlineStr">
        <is>
          <t>Nov</t>
        </is>
      </c>
      <c r="G29" s="17">
        <f>IFERROR(IF(D29="","",D29),"")</f>
        <v/>
      </c>
    </row>
    <row r="30">
      <c r="A30" s="8" t="inlineStr">
        <is>
          <t>Dezember</t>
        </is>
      </c>
      <c r="B30" s="18">
        <f>IFERROR(IF(IF($B$9="Alle Werke",COUNTIFS(Kalender!$A$8:$A$1107,"&gt;="&amp;DATE($B$8,12,1),Kalender!$A$8:$A$1107,"&lt;"&amp;DATE($B$8,13,1)),COUNTIFS(Kalender!$A$8:$A$1107,"&gt;="&amp;DATE($B$8,12,1),Kalender!$A$8:$A$1107,"&lt;"&amp;DATE($B$8,13,1),Kalender!$B$8:$B$1107,$B$9))=0,"",IF($B$9="Alle Werke",COUNTIFS(Kalender!$A$8:$A$1107,"&gt;="&amp;DATE($B$8,12,1),Kalender!$A$8:$A$1107,"&lt;"&amp;DATE($B$8,13,1),Kalender!$C$8:$C$1107,"Produktion"),COUNTIFS(Kalender!$A$8:$A$1107,"&gt;="&amp;DATE($B$8,12,1),Kalender!$A$8:$A$1107,"&lt;"&amp;DATE($B$8,13,1),Kalender!$C$8:$C$1107,"Produktion",Kalender!$B$8:$B$1107,$B$9))),"")</f>
        <v/>
      </c>
      <c r="C30" s="18">
        <f>IFERROR(IF(IF($B$9="Alle Werke",COUNTIFS(Kalender!$A$8:$A$1107,"&gt;="&amp;DATE($B$8,12,1),Kalender!$A$8:$A$1107,"&lt;"&amp;DATE($B$8,13,1)),COUNTIFS(Kalender!$A$8:$A$1107,"&gt;="&amp;DATE($B$8,12,1),Kalender!$A$8:$A$1107,"&lt;"&amp;DATE($B$8,13,1),Kalender!$B$8:$B$1107,$B$9))=0,"",IF($B$9="Alle Werke",COUNTIFS(Kalender!$A$8:$A$1107,"&gt;="&amp;DATE($B$8,12,1),Kalender!$A$8:$A$1107,"&lt;"&amp;DATE($B$8,13,1),Kalender!$C$8:$C$1107,"&lt;&gt;Produktion"),COUNTIFS(Kalender!$A$8:$A$1107,"&gt;="&amp;DATE($B$8,12,1),Kalender!$A$8:$A$1107,"&lt;"&amp;DATE($B$8,13,1),Kalender!$C$8:$C$1107,"&lt;&gt;Produktion",Kalender!$B$8:$B$1107,$B$9))),"")</f>
        <v/>
      </c>
      <c r="D30" s="19">
        <f>IFERROR(IF(IF($B$9="Alle Werke",COUNTIFS(Kalender!$A$8:$A$1107,"&gt;="&amp;DATE($B$8,12,1),Kalender!$A$8:$A$1107,"&lt;"&amp;DATE($B$8,13,1)),COUNTIFS(Kalender!$A$8:$A$1107,"&gt;="&amp;DATE($B$8,12,1),Kalender!$A$8:$A$1107,"&lt;"&amp;DATE($B$8,13,1),Kalender!$B$8:$B$1107,$B$9))=0,"",IF($B$9="Alle Werke",SUMIFS(Kalender!$H$8:$H$1107,Kalender!$A$8:$A$1107,"&gt;="&amp;DATE($B$8,12,1),Kalender!$A$8:$A$1107,"&lt;"&amp;DATE($B$8,13,1)),SUMIFS(Kalender!$H$8:$H$1107,Kalender!$A$8:$A$1107,"&gt;="&amp;DATE($B$8,12,1),Kalender!$A$8:$A$1107,"&lt;"&amp;DATE($B$8,13,1),Kalender!$B$8:$B$1107,$B$9))),"")</f>
        <v/>
      </c>
      <c r="F30" s="16" t="inlineStr">
        <is>
          <t>Dez</t>
        </is>
      </c>
      <c r="G30" s="17">
        <f>IFERROR(IF(D30="","",D30),"")</f>
        <v/>
      </c>
    </row>
  </sheetData>
  <autoFilter ref="A18:D30"/>
  <mergeCells count="1">
    <mergeCell ref="A1:N1"/>
  </mergeCells>
  <conditionalFormatting sqref="B15">
    <cfRule type="expression" priority="1" dxfId="0">
      <formula>$B$15&gt;0</formula>
    </cfRule>
  </conditionalFormatting>
  <conditionalFormatting sqref="B16">
    <cfRule type="expression" priority="2" dxfId="1">
      <formula>$B$16&gt;0</formula>
    </cfRule>
    <cfRule type="expression" priority="3" dxfId="0">
      <formula>AND($B$16&lt;&gt;"",$B$16=0)</formula>
    </cfRule>
  </conditionalFormatting>
  <conditionalFormatting sqref="C19:C30">
    <cfRule type="expression" priority="4" dxfId="2">
      <formula>AND(C19&lt;&gt;"",C19&gt;0)</formula>
    </cfRule>
  </conditionalFormatting>
  <dataValidations count="2">
    <dataValidation sqref="B8" showDropDown="0" showInputMessage="1" showErrorMessage="1" allowBlank="0" errorTitle="Planungsjahr prüfen" error="Bitte ein ganzzahliges Jahr im angezeigten Planungszeitraum verwenden." type="whole" errorStyle="warning" operator="between">
      <formula1>2021</formula1>
      <formula2>2031</formula2>
    </dataValidation>
    <dataValidation sqref="B9" showDropDown="0" showInputMessage="1" showErrorMessage="1" allowBlank="0" errorTitle="Werksauswahl prüfen" error="Bitte einen Wert aus der stabilen Auswahlliste verwenden." type="list" errorStyle="warning">
      <formula1>"Alle Werke,Werk Nord (fiktiv),Werk Süd (fiktiv),Montagezentrum West (fiktiv)"</formula1>
    </dataValidation>
  </dataValidations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K1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22" customWidth="1" min="4" max="4"/>
    <col width="18" customWidth="1" min="5" max="5"/>
    <col width="22" customWidth="1" min="6" max="6"/>
    <col width="19" customWidth="1" min="7" max="7"/>
    <col width="20" customWidth="1" min="8" max="8"/>
    <col width="27" customWidth="1" min="9" max="9"/>
    <col width="48" customWidth="1" min="10" max="10"/>
    <col width="34" customWidth="1" min="11" max="11"/>
  </cols>
  <sheetData>
    <row r="1" ht="28" customHeight="1">
      <c r="A1" s="1" t="inlineStr">
        <is>
          <t>Produktionskalender – manuelle Werk-/Datumsplanung</t>
        </is>
      </c>
    </row>
    <row r="2"/>
    <row r="3">
      <c r="A3" s="3" t="inlineStr">
        <is>
          <t>Zweck</t>
        </is>
      </c>
      <c r="B3" s="4" t="inlineStr">
        <is>
          <t>Erfassung einzelner Kalendertage je fiktivem Werk einschließlich Tagestyp, Schichtmodell und verfügbarer Stunden.</t>
        </is>
      </c>
    </row>
    <row r="4">
      <c r="A4" s="3" t="inlineStr">
        <is>
          <t>Datenquelle</t>
        </is>
      </c>
      <c r="B4" s="4" t="inlineStr">
        <is>
          <t>Manuelle Planungsangaben; Feiertage, Betriebsruhen und Wartungen sind vor Nutzung intern zu prüfen.</t>
        </is>
      </c>
    </row>
    <row r="5">
      <c r="A5" s="3" t="inlineStr">
        <is>
          <t>Sichtbares Ergebnis</t>
        </is>
      </c>
      <c r="B5" s="4" t="inlineStr">
        <is>
          <t>Berechnete Nettokapazität und eine zeilenbezogene Prüfhilfe über 1.100 vorbereitete Werk-/Datumszeilen.</t>
        </is>
      </c>
    </row>
    <row r="6" ht="38" customHeight="1">
      <c r="A6" s="3" t="inlineStr">
        <is>
          <t>Eingabehinweis</t>
        </is>
      </c>
      <c r="B6" s="4" t="inlineStr">
        <is>
          <t>Gelb = veränderbare Eingabe. H und K werden berechnet. Pflichtfelder fehlen sichtbar in der Prüfhilfe; Hinweise blockieren legitime Ausnahmen nicht.</t>
        </is>
      </c>
    </row>
    <row r="7" ht="32" customHeight="1">
      <c r="A7" s="7" t="inlineStr">
        <is>
          <t>Datum</t>
        </is>
      </c>
      <c r="B7" s="7" t="inlineStr">
        <is>
          <t>Werk</t>
        </is>
      </c>
      <c r="C7" s="7" t="inlineStr">
        <is>
          <t>Tagestyp</t>
        </is>
      </c>
      <c r="D7" s="7" t="inlineStr">
        <is>
          <t>Schichtmodell</t>
        </is>
      </c>
      <c r="E7" s="7" t="inlineStr">
        <is>
          <t>Schichten [Anzahl]</t>
        </is>
      </c>
      <c r="F7" s="7" t="inlineStr">
        <is>
          <t>Stunden je Schicht [h]</t>
        </is>
      </c>
      <c r="G7" s="7" t="inlineStr">
        <is>
          <t>Verfügbarkeit [%]</t>
        </is>
      </c>
      <c r="H7" s="7" t="inlineStr">
        <is>
          <t>Nettokapazität [h]</t>
        </is>
      </c>
      <c r="I7" s="7" t="inlineStr">
        <is>
          <t>Verantwortungsrolle</t>
        </is>
      </c>
      <c r="J7" s="7" t="inlineStr">
        <is>
          <t>Planhinweis</t>
        </is>
      </c>
      <c r="K7" s="7" t="inlineStr">
        <is>
          <t>Prüfhilfe</t>
        </is>
      </c>
    </row>
    <row r="8" ht="36" customHeight="1">
      <c r="A8" s="39" t="n">
        <v>46023</v>
      </c>
      <c r="B8" s="21" t="inlineStr">
        <is>
          <t>Werk Nord (fiktiv)</t>
        </is>
      </c>
      <c r="C8" s="21" t="inlineStr">
        <is>
          <t>Feiertag</t>
        </is>
      </c>
      <c r="D8" s="21" t="inlineStr">
        <is>
          <t>Keine</t>
        </is>
      </c>
      <c r="E8" s="22" t="n">
        <v>0</v>
      </c>
      <c r="F8" s="23" t="n">
        <v>0</v>
      </c>
      <c r="G8" s="24" t="n">
        <v>0</v>
      </c>
      <c r="H8" s="25">
        <f>IF(COUNTA(A8:G8)=0,"",IF(OR(A8="",B8="",C8="",D8="",E8="",F8="",G8=""),"",IFERROR(IF(C8="Produktion",E8*F8*G8,0),"")))</f>
        <v/>
      </c>
      <c r="I8" s="21" t="inlineStr">
        <is>
          <t>Werkskoordination</t>
        </is>
      </c>
      <c r="J8" s="26" t="inlineStr">
        <is>
          <t>Beispiel; betriebliche und regionale Geltung manuell prüfen.</t>
        </is>
      </c>
      <c r="K8" s="27">
        <f>IF(COUNTA(A8:G8)+COUNTA(I8:J8)=0,"",IFERROR(IF(OR(A8="",B8="",C8="",D8="",E8="",F8="",G8="",I8=""),"Eingabe unvollständig",IF(COUNTIFS($A$8:$A$1107,A8,$B$8:$B$1107,B8)&gt;1,"Doppelte Werk-/Datumszeile",IF(AND(C8&lt;&gt;"Produktion",E8&gt;0),"Tagestyp und Schichten prüfen",IF(AND(C8="Produktion",E8=0),"Produktionsschicht fehlt",IF(OR(E8&gt;'Parameter'!$B$8,F8&gt;'Parameter'!$B$9,AND(C8="Produktion",G8&lt;'Parameter'!$B$10)),"Planungsgrenze prüfen",IF(AND(C8="Produktion",WEEKDAY(A8,2)&gt;5),"Wochenendproduktion prüfen","OK")))))),"Formel prüfen"))</f>
        <v/>
      </c>
    </row>
    <row r="9" ht="36" customHeight="1">
      <c r="A9" s="39" t="n">
        <v>46027</v>
      </c>
      <c r="B9" s="21" t="inlineStr">
        <is>
          <t>Werk Nord (fiktiv)</t>
        </is>
      </c>
      <c r="C9" s="21" t="inlineStr">
        <is>
          <t>Produktion</t>
        </is>
      </c>
      <c r="D9" s="21" t="inlineStr">
        <is>
          <t>Früh-/Spätschicht</t>
        </is>
      </c>
      <c r="E9" s="22" t="n">
        <v>2</v>
      </c>
      <c r="F9" s="23" t="n">
        <v>8</v>
      </c>
      <c r="G9" s="24" t="n">
        <v>0.92</v>
      </c>
      <c r="H9" s="28">
        <f>IF(COUNTA(A9:G9)=0,"",IF(OR(A9="",B9="",C9="",D9="",E9="",F9="",G9=""),"",IFERROR(IF(C9="Produktion",E9*F9*G9,0),"")))</f>
        <v/>
      </c>
      <c r="I9" s="21" t="inlineStr">
        <is>
          <t>Produktionsplanung</t>
        </is>
      </c>
      <c r="J9" s="26" t="inlineStr">
        <is>
          <t>Regulärer Beispieltag.</t>
        </is>
      </c>
      <c r="K9" s="29">
        <f>IF(COUNTA(A9:G9)+COUNTA(I9:J9)=0,"",IFERROR(IF(OR(A9="",B9="",C9="",D9="",E9="",F9="",G9="",I9=""),"Eingabe unvollständig",IF(COUNTIFS($A$8:$A$1107,A9,$B$8:$B$1107,B9)&gt;1,"Doppelte Werk-/Datumszeile",IF(AND(C9&lt;&gt;"Produktion",E9&gt;0),"Tagestyp und Schichten prüfen",IF(AND(C9="Produktion",E9=0),"Produktionsschicht fehlt",IF(OR(E9&gt;'Parameter'!$B$8,F9&gt;'Parameter'!$B$9,AND(C9="Produktion",G9&lt;'Parameter'!$B$10)),"Planungsgrenze prüfen",IF(AND(C9="Produktion",WEEKDAY(A9,2)&gt;5),"Wochenendproduktion prüfen","OK")))))),"Formel prüfen"))</f>
        <v/>
      </c>
    </row>
    <row r="10" ht="36" customHeight="1">
      <c r="A10" s="39" t="n">
        <v>46029</v>
      </c>
      <c r="B10" s="21" t="inlineStr">
        <is>
          <t>Werk Süd (fiktiv)</t>
        </is>
      </c>
      <c r="C10" s="21" t="inlineStr">
        <is>
          <t>Produktion</t>
        </is>
      </c>
      <c r="D10" s="21" t="inlineStr">
        <is>
          <t>Drei-Schicht</t>
        </is>
      </c>
      <c r="E10" s="22" t="n">
        <v>3</v>
      </c>
      <c r="F10" s="23" t="n">
        <v>7.5</v>
      </c>
      <c r="G10" s="24" t="n">
        <v>0.88</v>
      </c>
      <c r="H10" s="25">
        <f>IF(COUNTA(A10:G10)=0,"",IF(OR(A10="",B10="",C10="",D10="",E10="",F10="",G10=""),"",IFERROR(IF(C10="Produktion",E10*F10*G10,0),"")))</f>
        <v/>
      </c>
      <c r="I10" s="21" t="inlineStr">
        <is>
          <t>Schichtkoordination</t>
        </is>
      </c>
      <c r="J10" s="26" t="inlineStr">
        <is>
          <t>Drei geplante Schichten.</t>
        </is>
      </c>
      <c r="K10" s="27">
        <f>IF(COUNTA(A10:G10)+COUNTA(I10:J10)=0,"",IFERROR(IF(OR(A10="",B10="",C10="",D10="",E10="",F10="",G10="",I10=""),"Eingabe unvollständig",IF(COUNTIFS($A$8:$A$1107,A10,$B$8:$B$1107,B10)&gt;1,"Doppelte Werk-/Datumszeile",IF(AND(C10&lt;&gt;"Produktion",E10&gt;0),"Tagestyp und Schichten prüfen",IF(AND(C10="Produktion",E10=0),"Produktionsschicht fehlt",IF(OR(E10&gt;'Parameter'!$B$8,F10&gt;'Parameter'!$B$9,AND(C10="Produktion",G10&lt;'Parameter'!$B$10)),"Planungsgrenze prüfen",IF(AND(C10="Produktion",WEEKDAY(A10,2)&gt;5),"Wochenendproduktion prüfen","OK")))))),"Formel prüfen"))</f>
        <v/>
      </c>
    </row>
    <row r="11" ht="36" customHeight="1">
      <c r="A11" s="39" t="n">
        <v>46060</v>
      </c>
      <c r="B11" s="21" t="inlineStr">
        <is>
          <t>Montagezentrum West (fiktiv)</t>
        </is>
      </c>
      <c r="C11" s="21" t="inlineStr">
        <is>
          <t>Produktion</t>
        </is>
      </c>
      <c r="D11" s="21" t="inlineStr">
        <is>
          <t>Frühschicht</t>
        </is>
      </c>
      <c r="E11" s="22" t="n">
        <v>1</v>
      </c>
      <c r="F11" s="23" t="n">
        <v>8</v>
      </c>
      <c r="G11" s="24" t="n">
        <v>1</v>
      </c>
      <c r="H11" s="28">
        <f>IF(COUNTA(A11:G11)=0,"",IF(OR(A11="",B11="",C11="",D11="",E11="",F11="",G11=""),"",IFERROR(IF(C11="Produktion",E11*F11*G11,0),"")))</f>
        <v/>
      </c>
      <c r="I11" s="21" t="inlineStr">
        <is>
          <t>Schichtkoordination</t>
        </is>
      </c>
      <c r="J11" s="26" t="inlineStr">
        <is>
          <t>Grenzfall: Wochenendproduktion und 100 % Verfügbarkeit prüfen.</t>
        </is>
      </c>
      <c r="K11" s="29">
        <f>IF(COUNTA(A11:G11)+COUNTA(I11:J11)=0,"",IFERROR(IF(OR(A11="",B11="",C11="",D11="",E11="",F11="",G11="",I11=""),"Eingabe unvollständig",IF(COUNTIFS($A$8:$A$1107,A11,$B$8:$B$1107,B11)&gt;1,"Doppelte Werk-/Datumszeile",IF(AND(C11&lt;&gt;"Produktion",E11&gt;0),"Tagestyp und Schichten prüfen",IF(AND(C11="Produktion",E11=0),"Produktionsschicht fehlt",IF(OR(E11&gt;'Parameter'!$B$8,F11&gt;'Parameter'!$B$9,AND(C11="Produktion",G11&lt;'Parameter'!$B$10)),"Planungsgrenze prüfen",IF(AND(C11="Produktion",WEEKDAY(A11,2)&gt;5),"Wochenendproduktion prüfen","OK")))))),"Formel prüfen"))</f>
        <v/>
      </c>
    </row>
    <row r="12" ht="36" customHeight="1">
      <c r="A12" s="39" t="n">
        <v>46112</v>
      </c>
      <c r="B12" s="21" t="inlineStr">
        <is>
          <t>Werk Nord (fiktiv)</t>
        </is>
      </c>
      <c r="C12" s="21" t="inlineStr">
        <is>
          <t>Wartung</t>
        </is>
      </c>
      <c r="D12" s="21" t="inlineStr">
        <is>
          <t>Keine</t>
        </is>
      </c>
      <c r="E12" s="22" t="n">
        <v>0</v>
      </c>
      <c r="F12" s="23" t="n">
        <v>0</v>
      </c>
      <c r="G12" s="24" t="n">
        <v>0</v>
      </c>
      <c r="H12" s="25">
        <f>IF(COUNTA(A12:G12)=0,"",IF(OR(A12="",B12="",C12="",D12="",E12="",F12="",G12=""),"",IFERROR(IF(C12="Produktion",E12*F12*G12,0),"")))</f>
        <v/>
      </c>
      <c r="I12" s="21" t="inlineStr">
        <is>
          <t>Instandhaltungsplanung</t>
        </is>
      </c>
      <c r="J12" s="26" t="inlineStr">
        <is>
          <t>Fiktives Wartungsfenster.</t>
        </is>
      </c>
      <c r="K12" s="27">
        <f>IF(COUNTA(A12:G12)+COUNTA(I12:J12)=0,"",IFERROR(IF(OR(A12="",B12="",C12="",D12="",E12="",F12="",G12="",I12=""),"Eingabe unvollständig",IF(COUNTIFS($A$8:$A$1107,A12,$B$8:$B$1107,B12)&gt;1,"Doppelte Werk-/Datumszeile",IF(AND(C12&lt;&gt;"Produktion",E12&gt;0),"Tagestyp und Schichten prüfen",IF(AND(C12="Produktion",E12=0),"Produktionsschicht fehlt",IF(OR(E12&gt;'Parameter'!$B$8,F12&gt;'Parameter'!$B$9,AND(C12="Produktion",G12&lt;'Parameter'!$B$10)),"Planungsgrenze prüfen",IF(AND(C12="Produktion",WEEKDAY(A12,2)&gt;5),"Wochenendproduktion prüfen","OK")))))),"Formel prüfen"))</f>
        <v/>
      </c>
    </row>
    <row r="13" ht="36" customHeight="1">
      <c r="A13" s="39" t="n">
        <v>46143</v>
      </c>
      <c r="B13" s="21" t="inlineStr">
        <is>
          <t>Werk Süd (fiktiv)</t>
        </is>
      </c>
      <c r="C13" s="21" t="inlineStr">
        <is>
          <t>Feiertag</t>
        </is>
      </c>
      <c r="D13" s="21" t="inlineStr">
        <is>
          <t>Keine</t>
        </is>
      </c>
      <c r="E13" s="22" t="n">
        <v>0</v>
      </c>
      <c r="F13" s="23" t="n">
        <v>0</v>
      </c>
      <c r="G13" s="24" t="n">
        <v>0</v>
      </c>
      <c r="H13" s="28">
        <f>IF(COUNTA(A13:G13)=0,"",IF(OR(A13="",B13="",C13="",D13="",E13="",F13="",G13=""),"",IFERROR(IF(C13="Produktion",E13*F13*G13,0),"")))</f>
        <v/>
      </c>
      <c r="I13" s="21" t="inlineStr">
        <is>
          <t>Werkskoordination</t>
        </is>
      </c>
      <c r="J13" s="26" t="inlineStr">
        <is>
          <t>Beispiel; lokale Einsatzplanung manuell prüfen.</t>
        </is>
      </c>
      <c r="K13" s="29">
        <f>IF(COUNTA(A13:G13)+COUNTA(I13:J13)=0,"",IFERROR(IF(OR(A13="",B13="",C13="",D13="",E13="",F13="",G13="",I13=""),"Eingabe unvollständig",IF(COUNTIFS($A$8:$A$1107,A13,$B$8:$B$1107,B13)&gt;1,"Doppelte Werk-/Datumszeile",IF(AND(C13&lt;&gt;"Produktion",E13&gt;0),"Tagestyp und Schichten prüfen",IF(AND(C13="Produktion",E13=0),"Produktionsschicht fehlt",IF(OR(E13&gt;'Parameter'!$B$8,F13&gt;'Parameter'!$B$9,AND(C13="Produktion",G13&lt;'Parameter'!$B$10)),"Planungsgrenze prüfen",IF(AND(C13="Produktion",WEEKDAY(A13,2)&gt;5),"Wochenendproduktion prüfen","OK")))))),"Formel prüfen"))</f>
        <v/>
      </c>
    </row>
    <row r="14" ht="36" customHeight="1">
      <c r="A14" s="39" t="n">
        <v>46181</v>
      </c>
      <c r="B14" s="21" t="inlineStr">
        <is>
          <t>Montagezentrum West (fiktiv)</t>
        </is>
      </c>
      <c r="C14" s="21" t="inlineStr">
        <is>
          <t>Produktion</t>
        </is>
      </c>
      <c r="D14" s="21" t="inlineStr">
        <is>
          <t>Früh-/Spätschicht</t>
        </is>
      </c>
      <c r="E14" s="22" t="n">
        <v>2</v>
      </c>
      <c r="F14" s="23" t="n">
        <v>8</v>
      </c>
      <c r="G14" s="24" t="n">
        <v>0.85</v>
      </c>
      <c r="H14" s="25">
        <f>IF(COUNTA(A14:G14)=0,"",IF(OR(A14="",B14="",C14="",D14="",E14="",F14="",G14=""),"",IFERROR(IF(C14="Produktion",E14*F14*G14,0),"")))</f>
        <v/>
      </c>
      <c r="I14" s="21" t="inlineStr">
        <is>
          <t>Produktionsplanung</t>
        </is>
      </c>
      <c r="J14" s="26" t="inlineStr">
        <is>
          <t>Reduzierte Verfügbarkeit eingeplant.</t>
        </is>
      </c>
      <c r="K14" s="27">
        <f>IF(COUNTA(A14:G14)+COUNTA(I14:J14)=0,"",IFERROR(IF(OR(A14="",B14="",C14="",D14="",E14="",F14="",G14="",I14=""),"Eingabe unvollständig",IF(COUNTIFS($A$8:$A$1107,A14,$B$8:$B$1107,B14)&gt;1,"Doppelte Werk-/Datumszeile",IF(AND(C14&lt;&gt;"Produktion",E14&gt;0),"Tagestyp und Schichten prüfen",IF(AND(C14="Produktion",E14=0),"Produktionsschicht fehlt",IF(OR(E14&gt;'Parameter'!$B$8,F14&gt;'Parameter'!$B$9,AND(C14="Produktion",G14&lt;'Parameter'!$B$10)),"Planungsgrenze prüfen",IF(AND(C14="Produktion",WEEKDAY(A14,2)&gt;5),"Wochenendproduktion prüfen","OK")))))),"Formel prüfen"))</f>
        <v/>
      </c>
    </row>
    <row r="15" ht="36" customHeight="1">
      <c r="A15" s="39" t="n">
        <v>46237</v>
      </c>
      <c r="B15" s="21" t="inlineStr">
        <is>
          <t>Werk Süd (fiktiv)</t>
        </is>
      </c>
      <c r="C15" s="21" t="inlineStr">
        <is>
          <t>Produktion</t>
        </is>
      </c>
      <c r="D15" s="21" t="inlineStr">
        <is>
          <t>Früh-/Spätschicht</t>
        </is>
      </c>
      <c r="E15" s="22" t="n">
        <v>2</v>
      </c>
      <c r="F15" s="23" t="n">
        <v>8</v>
      </c>
      <c r="G15" s="24" t="n">
        <v>0.9</v>
      </c>
      <c r="H15" s="28">
        <f>IF(COUNTA(A15:G15)=0,"",IF(OR(A15="",B15="",C15="",D15="",E15="",F15="",G15=""),"",IFERROR(IF(C15="Produktion",E15*F15*G15,0),"")))</f>
        <v/>
      </c>
      <c r="I15" s="21" t="inlineStr">
        <is>
          <t>Produktionsplanung</t>
        </is>
      </c>
      <c r="J15" s="26" t="inlineStr">
        <is>
          <t>Normalfall der Kapazitätsplanung.</t>
        </is>
      </c>
      <c r="K15" s="29">
        <f>IF(COUNTA(A15:G15)+COUNTA(I15:J15)=0,"",IFERROR(IF(OR(A15="",B15="",C15="",D15="",E15="",F15="",G15="",I15=""),"Eingabe unvollständig",IF(COUNTIFS($A$8:$A$1107,A15,$B$8:$B$1107,B15)&gt;1,"Doppelte Werk-/Datumszeile",IF(AND(C15&lt;&gt;"Produktion",E15&gt;0),"Tagestyp und Schichten prüfen",IF(AND(C15="Produktion",E15=0),"Produktionsschicht fehlt",IF(OR(E15&gt;'Parameter'!$B$8,F15&gt;'Parameter'!$B$9,AND(C15="Produktion",G15&lt;'Parameter'!$B$10)),"Planungsgrenze prüfen",IF(AND(C15="Produktion",WEEKDAY(A15,2)&gt;5),"Wochenendproduktion prüfen","OK")))))),"Formel prüfen"))</f>
        <v/>
      </c>
    </row>
    <row r="16" ht="36" customHeight="1">
      <c r="A16" s="39" t="n">
        <v>46298</v>
      </c>
      <c r="B16" s="21" t="inlineStr">
        <is>
          <t>Werk Nord (fiktiv)</t>
        </is>
      </c>
      <c r="C16" s="21" t="inlineStr">
        <is>
          <t>Feiertag</t>
        </is>
      </c>
      <c r="D16" s="21" t="inlineStr">
        <is>
          <t>Keine</t>
        </is>
      </c>
      <c r="E16" s="22" t="n">
        <v>0</v>
      </c>
      <c r="F16" s="23" t="n">
        <v>0</v>
      </c>
      <c r="G16" s="24" t="n">
        <v>0</v>
      </c>
      <c r="H16" s="25">
        <f>IF(COUNTA(A16:G16)=0,"",IF(OR(A16="",B16="",C16="",D16="",E16="",F16="",G16=""),"",IFERROR(IF(C16="Produktion",E16*F16*G16,0),"")))</f>
        <v/>
      </c>
      <c r="I16" s="21" t="inlineStr">
        <is>
          <t>Werkskoordination</t>
        </is>
      </c>
      <c r="J16" s="26" t="inlineStr">
        <is>
          <t>Beispieldatum vor Freigabe manuell bestätigen.</t>
        </is>
      </c>
      <c r="K16" s="27">
        <f>IF(COUNTA(A16:G16)+COUNTA(I16:J16)=0,"",IFERROR(IF(OR(A16="",B16="",C16="",D16="",E16="",F16="",G16="",I16=""),"Eingabe unvollständig",IF(COUNTIFS($A$8:$A$1107,A16,$B$8:$B$1107,B16)&gt;1,"Doppelte Werk-/Datumszeile",IF(AND(C16&lt;&gt;"Produktion",E16&gt;0),"Tagestyp und Schichten prüfen",IF(AND(C16="Produktion",E16=0),"Produktionsschicht fehlt",IF(OR(E16&gt;'Parameter'!$B$8,F16&gt;'Parameter'!$B$9,AND(C16="Produktion",G16&lt;'Parameter'!$B$10)),"Planungsgrenze prüfen",IF(AND(C16="Produktion",WEEKDAY(A16,2)&gt;5),"Wochenendproduktion prüfen","OK")))))),"Formel prüfen"))</f>
        <v/>
      </c>
    </row>
    <row r="17" ht="36" customHeight="1">
      <c r="A17" s="39" t="n">
        <v>46380</v>
      </c>
      <c r="B17" s="21" t="inlineStr">
        <is>
          <t>Montagezentrum West (fiktiv)</t>
        </is>
      </c>
      <c r="C17" s="21" t="inlineStr">
        <is>
          <t>Betriebsruhe</t>
        </is>
      </c>
      <c r="D17" s="21" t="inlineStr">
        <is>
          <t>Keine</t>
        </is>
      </c>
      <c r="E17" s="22" t="n">
        <v>0</v>
      </c>
      <c r="F17" s="23" t="n">
        <v>0</v>
      </c>
      <c r="G17" s="24" t="n">
        <v>0</v>
      </c>
      <c r="H17" s="28">
        <f>IF(COUNTA(A17:G17)=0,"",IF(OR(A17="",B17="",C17="",D17="",E17="",F17="",G17=""),"",IFERROR(IF(C17="Produktion",E17*F17*G17,0),"")))</f>
        <v/>
      </c>
      <c r="I17" s="21" t="inlineStr">
        <is>
          <t>Werkskoordination</t>
        </is>
      </c>
      <c r="J17" s="26" t="inlineStr">
        <is>
          <t>Fiktive Betriebsruhe, keine gesetzliche Einordnung.</t>
        </is>
      </c>
      <c r="K17" s="29">
        <f>IF(COUNTA(A17:G17)+COUNTA(I17:J17)=0,"",IFERROR(IF(OR(A17="",B17="",C17="",D17="",E17="",F17="",G17="",I17=""),"Eingabe unvollständig",IF(COUNTIFS($A$8:$A$1107,A17,$B$8:$B$1107,B17)&gt;1,"Doppelte Werk-/Datumszeile",IF(AND(C17&lt;&gt;"Produktion",E17&gt;0),"Tagestyp und Schichten prüfen",IF(AND(C17="Produktion",E17=0),"Produktionsschicht fehlt",IF(OR(E17&gt;'Parameter'!$B$8,F17&gt;'Parameter'!$B$9,AND(C17="Produktion",G17&lt;'Parameter'!$B$10)),"Planungsgrenze prüfen",IF(AND(C17="Produktion",WEEKDAY(A17,2)&gt;5),"Wochenendproduktion prüfen","OK")))))),"Formel prüfen"))</f>
        <v/>
      </c>
    </row>
    <row r="18">
      <c r="A18" s="39" t="n"/>
      <c r="B18" s="21" t="n"/>
      <c r="C18" s="21" t="n"/>
      <c r="D18" s="21" t="n"/>
      <c r="E18" s="22" t="n"/>
      <c r="F18" s="23" t="n"/>
      <c r="G18" s="24" t="n"/>
      <c r="H18" s="25">
        <f>IF(COUNTA(A18:G18)=0,"",IF(OR(A18="",B18="",C18="",D18="",E18="",F18="",G18=""),"",IFERROR(IF(C18="Produktion",E18*F18*G18,0),"")))</f>
        <v/>
      </c>
      <c r="I18" s="21" t="n"/>
      <c r="J18" s="26" t="n"/>
      <c r="K18" s="27">
        <f>IF(COUNTA(A18:G18)+COUNTA(I18:J18)=0,"",IFERROR(IF(OR(A18="",B18="",C18="",D18="",E18="",F18="",G18="",I18=""),"Eingabe unvollständig",IF(COUNTIFS($A$8:$A$1107,A18,$B$8:$B$1107,B18)&gt;1,"Doppelte Werk-/Datumszeile",IF(AND(C18&lt;&gt;"Produktion",E18&gt;0),"Tagestyp und Schichten prüfen",IF(AND(C18="Produktion",E18=0),"Produktionsschicht fehlt",IF(OR(E18&gt;'Parameter'!$B$8,F18&gt;'Parameter'!$B$9,AND(C18="Produktion",G18&lt;'Parameter'!$B$10)),"Planungsgrenze prüfen",IF(AND(C18="Produktion",WEEKDAY(A18,2)&gt;5),"Wochenendproduktion prüfen","OK")))))),"Formel prüfen"))</f>
        <v/>
      </c>
    </row>
    <row r="19">
      <c r="A19" s="39" t="n"/>
      <c r="B19" s="21" t="n"/>
      <c r="C19" s="21" t="n"/>
      <c r="D19" s="21" t="n"/>
      <c r="E19" s="22" t="n"/>
      <c r="F19" s="23" t="n"/>
      <c r="G19" s="24" t="n"/>
      <c r="H19" s="28">
        <f>IF(COUNTA(A19:G19)=0,"",IF(OR(A19="",B19="",C19="",D19="",E19="",F19="",G19=""),"",IFERROR(IF(C19="Produktion",E19*F19*G19,0),"")))</f>
        <v/>
      </c>
      <c r="I19" s="21" t="n"/>
      <c r="J19" s="26" t="n"/>
      <c r="K19" s="29">
        <f>IF(COUNTA(A19:G19)+COUNTA(I19:J19)=0,"",IFERROR(IF(OR(A19="",B19="",C19="",D19="",E19="",F19="",G19="",I19=""),"Eingabe unvollständig",IF(COUNTIFS($A$8:$A$1107,A19,$B$8:$B$1107,B19)&gt;1,"Doppelte Werk-/Datumszeile",IF(AND(C19&lt;&gt;"Produktion",E19&gt;0),"Tagestyp und Schichten prüfen",IF(AND(C19="Produktion",E19=0),"Produktionsschicht fehlt",IF(OR(E19&gt;'Parameter'!$B$8,F19&gt;'Parameter'!$B$9,AND(C19="Produktion",G19&lt;'Parameter'!$B$10)),"Planungsgrenze prüfen",IF(AND(C19="Produktion",WEEKDAY(A19,2)&gt;5),"Wochenendproduktion prüfen","OK")))))),"Formel prüfen"))</f>
        <v/>
      </c>
    </row>
    <row r="20">
      <c r="A20" s="39" t="n"/>
      <c r="B20" s="21" t="n"/>
      <c r="C20" s="21" t="n"/>
      <c r="D20" s="21" t="n"/>
      <c r="E20" s="22" t="n"/>
      <c r="F20" s="23" t="n"/>
      <c r="G20" s="24" t="n"/>
      <c r="H20" s="25">
        <f>IF(COUNTA(A20:G20)=0,"",IF(OR(A20="",B20="",C20="",D20="",E20="",F20="",G20=""),"",IFERROR(IF(C20="Produktion",E20*F20*G20,0),"")))</f>
        <v/>
      </c>
      <c r="I20" s="21" t="n"/>
      <c r="J20" s="26" t="n"/>
      <c r="K20" s="27">
        <f>IF(COUNTA(A20:G20)+COUNTA(I20:J20)=0,"",IFERROR(IF(OR(A20="",B20="",C20="",D20="",E20="",F20="",G20="",I20=""),"Eingabe unvollständig",IF(COUNTIFS($A$8:$A$1107,A20,$B$8:$B$1107,B20)&gt;1,"Doppelte Werk-/Datumszeile",IF(AND(C20&lt;&gt;"Produktion",E20&gt;0),"Tagestyp und Schichten prüfen",IF(AND(C20="Produktion",E20=0),"Produktionsschicht fehlt",IF(OR(E20&gt;'Parameter'!$B$8,F20&gt;'Parameter'!$B$9,AND(C20="Produktion",G20&lt;'Parameter'!$B$10)),"Planungsgrenze prüfen",IF(AND(C20="Produktion",WEEKDAY(A20,2)&gt;5),"Wochenendproduktion prüfen","OK")))))),"Formel prüfen"))</f>
        <v/>
      </c>
    </row>
    <row r="21">
      <c r="A21" s="39" t="n"/>
      <c r="B21" s="21" t="n"/>
      <c r="C21" s="21" t="n"/>
      <c r="D21" s="21" t="n"/>
      <c r="E21" s="22" t="n"/>
      <c r="F21" s="23" t="n"/>
      <c r="G21" s="24" t="n"/>
      <c r="H21" s="28">
        <f>IF(COUNTA(A21:G21)=0,"",IF(OR(A21="",B21="",C21="",D21="",E21="",F21="",G21=""),"",IFERROR(IF(C21="Produktion",E21*F21*G21,0),"")))</f>
        <v/>
      </c>
      <c r="I21" s="21" t="n"/>
      <c r="J21" s="26" t="n"/>
      <c r="K21" s="29">
        <f>IF(COUNTA(A21:G21)+COUNTA(I21:J21)=0,"",IFERROR(IF(OR(A21="",B21="",C21="",D21="",E21="",F21="",G21="",I21=""),"Eingabe unvollständig",IF(COUNTIFS($A$8:$A$1107,A21,$B$8:$B$1107,B21)&gt;1,"Doppelte Werk-/Datumszeile",IF(AND(C21&lt;&gt;"Produktion",E21&gt;0),"Tagestyp und Schichten prüfen",IF(AND(C21="Produktion",E21=0),"Produktionsschicht fehlt",IF(OR(E21&gt;'Parameter'!$B$8,F21&gt;'Parameter'!$B$9,AND(C21="Produktion",G21&lt;'Parameter'!$B$10)),"Planungsgrenze prüfen",IF(AND(C21="Produktion",WEEKDAY(A21,2)&gt;5),"Wochenendproduktion prüfen","OK")))))),"Formel prüfen"))</f>
        <v/>
      </c>
    </row>
    <row r="22">
      <c r="A22" s="39" t="n"/>
      <c r="B22" s="21" t="n"/>
      <c r="C22" s="21" t="n"/>
      <c r="D22" s="21" t="n"/>
      <c r="E22" s="22" t="n"/>
      <c r="F22" s="23" t="n"/>
      <c r="G22" s="24" t="n"/>
      <c r="H22" s="25">
        <f>IF(COUNTA(A22:G22)=0,"",IF(OR(A22="",B22="",C22="",D22="",E22="",F22="",G22=""),"",IFERROR(IF(C22="Produktion",E22*F22*G22,0),"")))</f>
        <v/>
      </c>
      <c r="I22" s="21" t="n"/>
      <c r="J22" s="26" t="n"/>
      <c r="K22" s="27">
        <f>IF(COUNTA(A22:G22)+COUNTA(I22:J22)=0,"",IFERROR(IF(OR(A22="",B22="",C22="",D22="",E22="",F22="",G22="",I22=""),"Eingabe unvollständig",IF(COUNTIFS($A$8:$A$1107,A22,$B$8:$B$1107,B22)&gt;1,"Doppelte Werk-/Datumszeile",IF(AND(C22&lt;&gt;"Produktion",E22&gt;0),"Tagestyp und Schichten prüfen",IF(AND(C22="Produktion",E22=0),"Produktionsschicht fehlt",IF(OR(E22&gt;'Parameter'!$B$8,F22&gt;'Parameter'!$B$9,AND(C22="Produktion",G22&lt;'Parameter'!$B$10)),"Planungsgrenze prüfen",IF(AND(C22="Produktion",WEEKDAY(A22,2)&gt;5),"Wochenendproduktion prüfen","OK")))))),"Formel prüfen"))</f>
        <v/>
      </c>
    </row>
    <row r="23">
      <c r="A23" s="39" t="n"/>
      <c r="B23" s="21" t="n"/>
      <c r="C23" s="21" t="n"/>
      <c r="D23" s="21" t="n"/>
      <c r="E23" s="22" t="n"/>
      <c r="F23" s="23" t="n"/>
      <c r="G23" s="24" t="n"/>
      <c r="H23" s="28">
        <f>IF(COUNTA(A23:G23)=0,"",IF(OR(A23="",B23="",C23="",D23="",E23="",F23="",G23=""),"",IFERROR(IF(C23="Produktion",E23*F23*G23,0),"")))</f>
        <v/>
      </c>
      <c r="I23" s="21" t="n"/>
      <c r="J23" s="26" t="n"/>
      <c r="K23" s="29">
        <f>IF(COUNTA(A23:G23)+COUNTA(I23:J23)=0,"",IFERROR(IF(OR(A23="",B23="",C23="",D23="",E23="",F23="",G23="",I23=""),"Eingabe unvollständig",IF(COUNTIFS($A$8:$A$1107,A23,$B$8:$B$1107,B23)&gt;1,"Doppelte Werk-/Datumszeile",IF(AND(C23&lt;&gt;"Produktion",E23&gt;0),"Tagestyp und Schichten prüfen",IF(AND(C23="Produktion",E23=0),"Produktionsschicht fehlt",IF(OR(E23&gt;'Parameter'!$B$8,F23&gt;'Parameter'!$B$9,AND(C23="Produktion",G23&lt;'Parameter'!$B$10)),"Planungsgrenze prüfen",IF(AND(C23="Produktion",WEEKDAY(A23,2)&gt;5),"Wochenendproduktion prüfen","OK")))))),"Formel prüfen"))</f>
        <v/>
      </c>
    </row>
    <row r="24">
      <c r="A24" s="39" t="n"/>
      <c r="B24" s="21" t="n"/>
      <c r="C24" s="21" t="n"/>
      <c r="D24" s="21" t="n"/>
      <c r="E24" s="22" t="n"/>
      <c r="F24" s="23" t="n"/>
      <c r="G24" s="24" t="n"/>
      <c r="H24" s="25">
        <f>IF(COUNTA(A24:G24)=0,"",IF(OR(A24="",B24="",C24="",D24="",E24="",F24="",G24=""),"",IFERROR(IF(C24="Produktion",E24*F24*G24,0),"")))</f>
        <v/>
      </c>
      <c r="I24" s="21" t="n"/>
      <c r="J24" s="26" t="n"/>
      <c r="K24" s="27">
        <f>IF(COUNTA(A24:G24)+COUNTA(I24:J24)=0,"",IFERROR(IF(OR(A24="",B24="",C24="",D24="",E24="",F24="",G24="",I24=""),"Eingabe unvollständig",IF(COUNTIFS($A$8:$A$1107,A24,$B$8:$B$1107,B24)&gt;1,"Doppelte Werk-/Datumszeile",IF(AND(C24&lt;&gt;"Produktion",E24&gt;0),"Tagestyp und Schichten prüfen",IF(AND(C24="Produktion",E24=0),"Produktionsschicht fehlt",IF(OR(E24&gt;'Parameter'!$B$8,F24&gt;'Parameter'!$B$9,AND(C24="Produktion",G24&lt;'Parameter'!$B$10)),"Planungsgrenze prüfen",IF(AND(C24="Produktion",WEEKDAY(A24,2)&gt;5),"Wochenendproduktion prüfen","OK")))))),"Formel prüfen"))</f>
        <v/>
      </c>
    </row>
    <row r="25">
      <c r="A25" s="39" t="n"/>
      <c r="B25" s="21" t="n"/>
      <c r="C25" s="21" t="n"/>
      <c r="D25" s="21" t="n"/>
      <c r="E25" s="22" t="n"/>
      <c r="F25" s="23" t="n"/>
      <c r="G25" s="24" t="n"/>
      <c r="H25" s="28">
        <f>IF(COUNTA(A25:G25)=0,"",IF(OR(A25="",B25="",C25="",D25="",E25="",F25="",G25=""),"",IFERROR(IF(C25="Produktion",E25*F25*G25,0),"")))</f>
        <v/>
      </c>
      <c r="I25" s="21" t="n"/>
      <c r="J25" s="26" t="n"/>
      <c r="K25" s="29">
        <f>IF(COUNTA(A25:G25)+COUNTA(I25:J25)=0,"",IFERROR(IF(OR(A25="",B25="",C25="",D25="",E25="",F25="",G25="",I25=""),"Eingabe unvollständig",IF(COUNTIFS($A$8:$A$1107,A25,$B$8:$B$1107,B25)&gt;1,"Doppelte Werk-/Datumszeile",IF(AND(C25&lt;&gt;"Produktion",E25&gt;0),"Tagestyp und Schichten prüfen",IF(AND(C25="Produktion",E25=0),"Produktionsschicht fehlt",IF(OR(E25&gt;'Parameter'!$B$8,F25&gt;'Parameter'!$B$9,AND(C25="Produktion",G25&lt;'Parameter'!$B$10)),"Planungsgrenze prüfen",IF(AND(C25="Produktion",WEEKDAY(A25,2)&gt;5),"Wochenendproduktion prüfen","OK")))))),"Formel prüfen"))</f>
        <v/>
      </c>
    </row>
    <row r="26">
      <c r="A26" s="39" t="n"/>
      <c r="B26" s="21" t="n"/>
      <c r="C26" s="21" t="n"/>
      <c r="D26" s="21" t="n"/>
      <c r="E26" s="22" t="n"/>
      <c r="F26" s="23" t="n"/>
      <c r="G26" s="24" t="n"/>
      <c r="H26" s="25">
        <f>IF(COUNTA(A26:G26)=0,"",IF(OR(A26="",B26="",C26="",D26="",E26="",F26="",G26=""),"",IFERROR(IF(C26="Produktion",E26*F26*G26,0),"")))</f>
        <v/>
      </c>
      <c r="I26" s="21" t="n"/>
      <c r="J26" s="26" t="n"/>
      <c r="K26" s="27">
        <f>IF(COUNTA(A26:G26)+COUNTA(I26:J26)=0,"",IFERROR(IF(OR(A26="",B26="",C26="",D26="",E26="",F26="",G26="",I26=""),"Eingabe unvollständig",IF(COUNTIFS($A$8:$A$1107,A26,$B$8:$B$1107,B26)&gt;1,"Doppelte Werk-/Datumszeile",IF(AND(C26&lt;&gt;"Produktion",E26&gt;0),"Tagestyp und Schichten prüfen",IF(AND(C26="Produktion",E26=0),"Produktionsschicht fehlt",IF(OR(E26&gt;'Parameter'!$B$8,F26&gt;'Parameter'!$B$9,AND(C26="Produktion",G26&lt;'Parameter'!$B$10)),"Planungsgrenze prüfen",IF(AND(C26="Produktion",WEEKDAY(A26,2)&gt;5),"Wochenendproduktion prüfen","OK")))))),"Formel prüfen"))</f>
        <v/>
      </c>
    </row>
    <row r="27">
      <c r="A27" s="39" t="n"/>
      <c r="B27" s="21" t="n"/>
      <c r="C27" s="21" t="n"/>
      <c r="D27" s="21" t="n"/>
      <c r="E27" s="22" t="n"/>
      <c r="F27" s="23" t="n"/>
      <c r="G27" s="24" t="n"/>
      <c r="H27" s="28">
        <f>IF(COUNTA(A27:G27)=0,"",IF(OR(A27="",B27="",C27="",D27="",E27="",F27="",G27=""),"",IFERROR(IF(C27="Produktion",E27*F27*G27,0),"")))</f>
        <v/>
      </c>
      <c r="I27" s="21" t="n"/>
      <c r="J27" s="26" t="n"/>
      <c r="K27" s="29">
        <f>IF(COUNTA(A27:G27)+COUNTA(I27:J27)=0,"",IFERROR(IF(OR(A27="",B27="",C27="",D27="",E27="",F27="",G27="",I27=""),"Eingabe unvollständig",IF(COUNTIFS($A$8:$A$1107,A27,$B$8:$B$1107,B27)&gt;1,"Doppelte Werk-/Datumszeile",IF(AND(C27&lt;&gt;"Produktion",E27&gt;0),"Tagestyp und Schichten prüfen",IF(AND(C27="Produktion",E27=0),"Produktionsschicht fehlt",IF(OR(E27&gt;'Parameter'!$B$8,F27&gt;'Parameter'!$B$9,AND(C27="Produktion",G27&lt;'Parameter'!$B$10)),"Planungsgrenze prüfen",IF(AND(C27="Produktion",WEEKDAY(A27,2)&gt;5),"Wochenendproduktion prüfen","OK")))))),"Formel prüfen"))</f>
        <v/>
      </c>
    </row>
    <row r="28">
      <c r="A28" s="39" t="n"/>
      <c r="B28" s="21" t="n"/>
      <c r="C28" s="21" t="n"/>
      <c r="D28" s="21" t="n"/>
      <c r="E28" s="22" t="n"/>
      <c r="F28" s="23" t="n"/>
      <c r="G28" s="24" t="n"/>
      <c r="H28" s="25">
        <f>IF(COUNTA(A28:G28)=0,"",IF(OR(A28="",B28="",C28="",D28="",E28="",F28="",G28=""),"",IFERROR(IF(C28="Produktion",E28*F28*G28,0),"")))</f>
        <v/>
      </c>
      <c r="I28" s="21" t="n"/>
      <c r="J28" s="26" t="n"/>
      <c r="K28" s="27">
        <f>IF(COUNTA(A28:G28)+COUNTA(I28:J28)=0,"",IFERROR(IF(OR(A28="",B28="",C28="",D28="",E28="",F28="",G28="",I28=""),"Eingabe unvollständig",IF(COUNTIFS($A$8:$A$1107,A28,$B$8:$B$1107,B28)&gt;1,"Doppelte Werk-/Datumszeile",IF(AND(C28&lt;&gt;"Produktion",E28&gt;0),"Tagestyp und Schichten prüfen",IF(AND(C28="Produktion",E28=0),"Produktionsschicht fehlt",IF(OR(E28&gt;'Parameter'!$B$8,F28&gt;'Parameter'!$B$9,AND(C28="Produktion",G28&lt;'Parameter'!$B$10)),"Planungsgrenze prüfen",IF(AND(C28="Produktion",WEEKDAY(A28,2)&gt;5),"Wochenendproduktion prüfen","OK")))))),"Formel prüfen"))</f>
        <v/>
      </c>
    </row>
    <row r="29">
      <c r="A29" s="39" t="n"/>
      <c r="B29" s="21" t="n"/>
      <c r="C29" s="21" t="n"/>
      <c r="D29" s="21" t="n"/>
      <c r="E29" s="22" t="n"/>
      <c r="F29" s="23" t="n"/>
      <c r="G29" s="24" t="n"/>
      <c r="H29" s="28">
        <f>IF(COUNTA(A29:G29)=0,"",IF(OR(A29="",B29="",C29="",D29="",E29="",F29="",G29=""),"",IFERROR(IF(C29="Produktion",E29*F29*G29,0),"")))</f>
        <v/>
      </c>
      <c r="I29" s="21" t="n"/>
      <c r="J29" s="26" t="n"/>
      <c r="K29" s="29">
        <f>IF(COUNTA(A29:G29)+COUNTA(I29:J29)=0,"",IFERROR(IF(OR(A29="",B29="",C29="",D29="",E29="",F29="",G29="",I29=""),"Eingabe unvollständig",IF(COUNTIFS($A$8:$A$1107,A29,$B$8:$B$1107,B29)&gt;1,"Doppelte Werk-/Datumszeile",IF(AND(C29&lt;&gt;"Produktion",E29&gt;0),"Tagestyp und Schichten prüfen",IF(AND(C29="Produktion",E29=0),"Produktionsschicht fehlt",IF(OR(E29&gt;'Parameter'!$B$8,F29&gt;'Parameter'!$B$9,AND(C29="Produktion",G29&lt;'Parameter'!$B$10)),"Planungsgrenze prüfen",IF(AND(C29="Produktion",WEEKDAY(A29,2)&gt;5),"Wochenendproduktion prüfen","OK")))))),"Formel prüfen"))</f>
        <v/>
      </c>
    </row>
    <row r="30">
      <c r="A30" s="39" t="n"/>
      <c r="B30" s="21" t="n"/>
      <c r="C30" s="21" t="n"/>
      <c r="D30" s="21" t="n"/>
      <c r="E30" s="22" t="n"/>
      <c r="F30" s="23" t="n"/>
      <c r="G30" s="24" t="n"/>
      <c r="H30" s="25">
        <f>IF(COUNTA(A30:G30)=0,"",IF(OR(A30="",B30="",C30="",D30="",E30="",F30="",G30=""),"",IFERROR(IF(C30="Produktion",E30*F30*G30,0),"")))</f>
        <v/>
      </c>
      <c r="I30" s="21" t="n"/>
      <c r="J30" s="26" t="n"/>
      <c r="K30" s="27">
        <f>IF(COUNTA(A30:G30)+COUNTA(I30:J30)=0,"",IFERROR(IF(OR(A30="",B30="",C30="",D30="",E30="",F30="",G30="",I30=""),"Eingabe unvollständig",IF(COUNTIFS($A$8:$A$1107,A30,$B$8:$B$1107,B30)&gt;1,"Doppelte Werk-/Datumszeile",IF(AND(C30&lt;&gt;"Produktion",E30&gt;0),"Tagestyp und Schichten prüfen",IF(AND(C30="Produktion",E30=0),"Produktionsschicht fehlt",IF(OR(E30&gt;'Parameter'!$B$8,F30&gt;'Parameter'!$B$9,AND(C30="Produktion",G30&lt;'Parameter'!$B$10)),"Planungsgrenze prüfen",IF(AND(C30="Produktion",WEEKDAY(A30,2)&gt;5),"Wochenendproduktion prüfen","OK")))))),"Formel prüfen"))</f>
        <v/>
      </c>
    </row>
    <row r="31">
      <c r="A31" s="39" t="n"/>
      <c r="B31" s="21" t="n"/>
      <c r="C31" s="21" t="n"/>
      <c r="D31" s="21" t="n"/>
      <c r="E31" s="22" t="n"/>
      <c r="F31" s="23" t="n"/>
      <c r="G31" s="24" t="n"/>
      <c r="H31" s="28">
        <f>IF(COUNTA(A31:G31)=0,"",IF(OR(A31="",B31="",C31="",D31="",E31="",F31="",G31=""),"",IFERROR(IF(C31="Produktion",E31*F31*G31,0),"")))</f>
        <v/>
      </c>
      <c r="I31" s="21" t="n"/>
      <c r="J31" s="26" t="n"/>
      <c r="K31" s="29">
        <f>IF(COUNTA(A31:G31)+COUNTA(I31:J31)=0,"",IFERROR(IF(OR(A31="",B31="",C31="",D31="",E31="",F31="",G31="",I31=""),"Eingabe unvollständig",IF(COUNTIFS($A$8:$A$1107,A31,$B$8:$B$1107,B31)&gt;1,"Doppelte Werk-/Datumszeile",IF(AND(C31&lt;&gt;"Produktion",E31&gt;0),"Tagestyp und Schichten prüfen",IF(AND(C31="Produktion",E31=0),"Produktionsschicht fehlt",IF(OR(E31&gt;'Parameter'!$B$8,F31&gt;'Parameter'!$B$9,AND(C31="Produktion",G31&lt;'Parameter'!$B$10)),"Planungsgrenze prüfen",IF(AND(C31="Produktion",WEEKDAY(A31,2)&gt;5),"Wochenendproduktion prüfen","OK")))))),"Formel prüfen"))</f>
        <v/>
      </c>
    </row>
    <row r="32">
      <c r="A32" s="39" t="n"/>
      <c r="B32" s="21" t="n"/>
      <c r="C32" s="21" t="n"/>
      <c r="D32" s="21" t="n"/>
      <c r="E32" s="22" t="n"/>
      <c r="F32" s="23" t="n"/>
      <c r="G32" s="24" t="n"/>
      <c r="H32" s="25">
        <f>IF(COUNTA(A32:G32)=0,"",IF(OR(A32="",B32="",C32="",D32="",E32="",F32="",G32=""),"",IFERROR(IF(C32="Produktion",E32*F32*G32,0),"")))</f>
        <v/>
      </c>
      <c r="I32" s="21" t="n"/>
      <c r="J32" s="26" t="n"/>
      <c r="K32" s="27">
        <f>IF(COUNTA(A32:G32)+COUNTA(I32:J32)=0,"",IFERROR(IF(OR(A32="",B32="",C32="",D32="",E32="",F32="",G32="",I32=""),"Eingabe unvollständig",IF(COUNTIFS($A$8:$A$1107,A32,$B$8:$B$1107,B32)&gt;1,"Doppelte Werk-/Datumszeile",IF(AND(C32&lt;&gt;"Produktion",E32&gt;0),"Tagestyp und Schichten prüfen",IF(AND(C32="Produktion",E32=0),"Produktionsschicht fehlt",IF(OR(E32&gt;'Parameter'!$B$8,F32&gt;'Parameter'!$B$9,AND(C32="Produktion",G32&lt;'Parameter'!$B$10)),"Planungsgrenze prüfen",IF(AND(C32="Produktion",WEEKDAY(A32,2)&gt;5),"Wochenendproduktion prüfen","OK")))))),"Formel prüfen"))</f>
        <v/>
      </c>
    </row>
    <row r="33">
      <c r="A33" s="39" t="n"/>
      <c r="B33" s="21" t="n"/>
      <c r="C33" s="21" t="n"/>
      <c r="D33" s="21" t="n"/>
      <c r="E33" s="22" t="n"/>
      <c r="F33" s="23" t="n"/>
      <c r="G33" s="24" t="n"/>
      <c r="H33" s="28">
        <f>IF(COUNTA(A33:G33)=0,"",IF(OR(A33="",B33="",C33="",D33="",E33="",F33="",G33=""),"",IFERROR(IF(C33="Produktion",E33*F33*G33,0),"")))</f>
        <v/>
      </c>
      <c r="I33" s="21" t="n"/>
      <c r="J33" s="26" t="n"/>
      <c r="K33" s="29">
        <f>IF(COUNTA(A33:G33)+COUNTA(I33:J33)=0,"",IFERROR(IF(OR(A33="",B33="",C33="",D33="",E33="",F33="",G33="",I33=""),"Eingabe unvollständig",IF(COUNTIFS($A$8:$A$1107,A33,$B$8:$B$1107,B33)&gt;1,"Doppelte Werk-/Datumszeile",IF(AND(C33&lt;&gt;"Produktion",E33&gt;0),"Tagestyp und Schichten prüfen",IF(AND(C33="Produktion",E33=0),"Produktionsschicht fehlt",IF(OR(E33&gt;'Parameter'!$B$8,F33&gt;'Parameter'!$B$9,AND(C33="Produktion",G33&lt;'Parameter'!$B$10)),"Planungsgrenze prüfen",IF(AND(C33="Produktion",WEEKDAY(A33,2)&gt;5),"Wochenendproduktion prüfen","OK")))))),"Formel prüfen"))</f>
        <v/>
      </c>
    </row>
    <row r="34">
      <c r="A34" s="39" t="n"/>
      <c r="B34" s="21" t="n"/>
      <c r="C34" s="21" t="n"/>
      <c r="D34" s="21" t="n"/>
      <c r="E34" s="22" t="n"/>
      <c r="F34" s="23" t="n"/>
      <c r="G34" s="24" t="n"/>
      <c r="H34" s="25">
        <f>IF(COUNTA(A34:G34)=0,"",IF(OR(A34="",B34="",C34="",D34="",E34="",F34="",G34=""),"",IFERROR(IF(C34="Produktion",E34*F34*G34,0),"")))</f>
        <v/>
      </c>
      <c r="I34" s="21" t="n"/>
      <c r="J34" s="26" t="n"/>
      <c r="K34" s="27">
        <f>IF(COUNTA(A34:G34)+COUNTA(I34:J34)=0,"",IFERROR(IF(OR(A34="",B34="",C34="",D34="",E34="",F34="",G34="",I34=""),"Eingabe unvollständig",IF(COUNTIFS($A$8:$A$1107,A34,$B$8:$B$1107,B34)&gt;1,"Doppelte Werk-/Datumszeile",IF(AND(C34&lt;&gt;"Produktion",E34&gt;0),"Tagestyp und Schichten prüfen",IF(AND(C34="Produktion",E34=0),"Produktionsschicht fehlt",IF(OR(E34&gt;'Parameter'!$B$8,F34&gt;'Parameter'!$B$9,AND(C34="Produktion",G34&lt;'Parameter'!$B$10)),"Planungsgrenze prüfen",IF(AND(C34="Produktion",WEEKDAY(A34,2)&gt;5),"Wochenendproduktion prüfen","OK")))))),"Formel prüfen"))</f>
        <v/>
      </c>
    </row>
    <row r="35">
      <c r="A35" s="39" t="n"/>
      <c r="B35" s="21" t="n"/>
      <c r="C35" s="21" t="n"/>
      <c r="D35" s="21" t="n"/>
      <c r="E35" s="22" t="n"/>
      <c r="F35" s="23" t="n"/>
      <c r="G35" s="24" t="n"/>
      <c r="H35" s="28">
        <f>IF(COUNTA(A35:G35)=0,"",IF(OR(A35="",B35="",C35="",D35="",E35="",F35="",G35=""),"",IFERROR(IF(C35="Produktion",E35*F35*G35,0),"")))</f>
        <v/>
      </c>
      <c r="I35" s="21" t="n"/>
      <c r="J35" s="26" t="n"/>
      <c r="K35" s="29">
        <f>IF(COUNTA(A35:G35)+COUNTA(I35:J35)=0,"",IFERROR(IF(OR(A35="",B35="",C35="",D35="",E35="",F35="",G35="",I35=""),"Eingabe unvollständig",IF(COUNTIFS($A$8:$A$1107,A35,$B$8:$B$1107,B35)&gt;1,"Doppelte Werk-/Datumszeile",IF(AND(C35&lt;&gt;"Produktion",E35&gt;0),"Tagestyp und Schichten prüfen",IF(AND(C35="Produktion",E35=0),"Produktionsschicht fehlt",IF(OR(E35&gt;'Parameter'!$B$8,F35&gt;'Parameter'!$B$9,AND(C35="Produktion",G35&lt;'Parameter'!$B$10)),"Planungsgrenze prüfen",IF(AND(C35="Produktion",WEEKDAY(A35,2)&gt;5),"Wochenendproduktion prüfen","OK")))))),"Formel prüfen"))</f>
        <v/>
      </c>
    </row>
    <row r="36">
      <c r="A36" s="39" t="n"/>
      <c r="B36" s="21" t="n"/>
      <c r="C36" s="21" t="n"/>
      <c r="D36" s="21" t="n"/>
      <c r="E36" s="22" t="n"/>
      <c r="F36" s="23" t="n"/>
      <c r="G36" s="24" t="n"/>
      <c r="H36" s="25">
        <f>IF(COUNTA(A36:G36)=0,"",IF(OR(A36="",B36="",C36="",D36="",E36="",F36="",G36=""),"",IFERROR(IF(C36="Produktion",E36*F36*G36,0),"")))</f>
        <v/>
      </c>
      <c r="I36" s="21" t="n"/>
      <c r="J36" s="26" t="n"/>
      <c r="K36" s="27">
        <f>IF(COUNTA(A36:G36)+COUNTA(I36:J36)=0,"",IFERROR(IF(OR(A36="",B36="",C36="",D36="",E36="",F36="",G36="",I36=""),"Eingabe unvollständig",IF(COUNTIFS($A$8:$A$1107,A36,$B$8:$B$1107,B36)&gt;1,"Doppelte Werk-/Datumszeile",IF(AND(C36&lt;&gt;"Produktion",E36&gt;0),"Tagestyp und Schichten prüfen",IF(AND(C36="Produktion",E36=0),"Produktionsschicht fehlt",IF(OR(E36&gt;'Parameter'!$B$8,F36&gt;'Parameter'!$B$9,AND(C36="Produktion",G36&lt;'Parameter'!$B$10)),"Planungsgrenze prüfen",IF(AND(C36="Produktion",WEEKDAY(A36,2)&gt;5),"Wochenendproduktion prüfen","OK")))))),"Formel prüfen"))</f>
        <v/>
      </c>
    </row>
    <row r="37">
      <c r="A37" s="39" t="n"/>
      <c r="B37" s="21" t="n"/>
      <c r="C37" s="21" t="n"/>
      <c r="D37" s="21" t="n"/>
      <c r="E37" s="22" t="n"/>
      <c r="F37" s="23" t="n"/>
      <c r="G37" s="24" t="n"/>
      <c r="H37" s="28">
        <f>IF(COUNTA(A37:G37)=0,"",IF(OR(A37="",B37="",C37="",D37="",E37="",F37="",G37=""),"",IFERROR(IF(C37="Produktion",E37*F37*G37,0),"")))</f>
        <v/>
      </c>
      <c r="I37" s="21" t="n"/>
      <c r="J37" s="26" t="n"/>
      <c r="K37" s="29">
        <f>IF(COUNTA(A37:G37)+COUNTA(I37:J37)=0,"",IFERROR(IF(OR(A37="",B37="",C37="",D37="",E37="",F37="",G37="",I37=""),"Eingabe unvollständig",IF(COUNTIFS($A$8:$A$1107,A37,$B$8:$B$1107,B37)&gt;1,"Doppelte Werk-/Datumszeile",IF(AND(C37&lt;&gt;"Produktion",E37&gt;0),"Tagestyp und Schichten prüfen",IF(AND(C37="Produktion",E37=0),"Produktionsschicht fehlt",IF(OR(E37&gt;'Parameter'!$B$8,F37&gt;'Parameter'!$B$9,AND(C37="Produktion",G37&lt;'Parameter'!$B$10)),"Planungsgrenze prüfen",IF(AND(C37="Produktion",WEEKDAY(A37,2)&gt;5),"Wochenendproduktion prüfen","OK")))))),"Formel prüfen"))</f>
        <v/>
      </c>
    </row>
    <row r="38">
      <c r="A38" s="39" t="n"/>
      <c r="B38" s="21" t="n"/>
      <c r="C38" s="21" t="n"/>
      <c r="D38" s="21" t="n"/>
      <c r="E38" s="22" t="n"/>
      <c r="F38" s="23" t="n"/>
      <c r="G38" s="24" t="n"/>
      <c r="H38" s="25">
        <f>IF(COUNTA(A38:G38)=0,"",IF(OR(A38="",B38="",C38="",D38="",E38="",F38="",G38=""),"",IFERROR(IF(C38="Produktion",E38*F38*G38,0),"")))</f>
        <v/>
      </c>
      <c r="I38" s="21" t="n"/>
      <c r="J38" s="26" t="n"/>
      <c r="K38" s="27">
        <f>IF(COUNTA(A38:G38)+COUNTA(I38:J38)=0,"",IFERROR(IF(OR(A38="",B38="",C38="",D38="",E38="",F38="",G38="",I38=""),"Eingabe unvollständig",IF(COUNTIFS($A$8:$A$1107,A38,$B$8:$B$1107,B38)&gt;1,"Doppelte Werk-/Datumszeile",IF(AND(C38&lt;&gt;"Produktion",E38&gt;0),"Tagestyp und Schichten prüfen",IF(AND(C38="Produktion",E38=0),"Produktionsschicht fehlt",IF(OR(E38&gt;'Parameter'!$B$8,F38&gt;'Parameter'!$B$9,AND(C38="Produktion",G38&lt;'Parameter'!$B$10)),"Planungsgrenze prüfen",IF(AND(C38="Produktion",WEEKDAY(A38,2)&gt;5),"Wochenendproduktion prüfen","OK")))))),"Formel prüfen"))</f>
        <v/>
      </c>
    </row>
    <row r="39">
      <c r="A39" s="39" t="n"/>
      <c r="B39" s="21" t="n"/>
      <c r="C39" s="21" t="n"/>
      <c r="D39" s="21" t="n"/>
      <c r="E39" s="22" t="n"/>
      <c r="F39" s="23" t="n"/>
      <c r="G39" s="24" t="n"/>
      <c r="H39" s="28">
        <f>IF(COUNTA(A39:G39)=0,"",IF(OR(A39="",B39="",C39="",D39="",E39="",F39="",G39=""),"",IFERROR(IF(C39="Produktion",E39*F39*G39,0),"")))</f>
        <v/>
      </c>
      <c r="I39" s="21" t="n"/>
      <c r="J39" s="26" t="n"/>
      <c r="K39" s="29">
        <f>IF(COUNTA(A39:G39)+COUNTA(I39:J39)=0,"",IFERROR(IF(OR(A39="",B39="",C39="",D39="",E39="",F39="",G39="",I39=""),"Eingabe unvollständig",IF(COUNTIFS($A$8:$A$1107,A39,$B$8:$B$1107,B39)&gt;1,"Doppelte Werk-/Datumszeile",IF(AND(C39&lt;&gt;"Produktion",E39&gt;0),"Tagestyp und Schichten prüfen",IF(AND(C39="Produktion",E39=0),"Produktionsschicht fehlt",IF(OR(E39&gt;'Parameter'!$B$8,F39&gt;'Parameter'!$B$9,AND(C39="Produktion",G39&lt;'Parameter'!$B$10)),"Planungsgrenze prüfen",IF(AND(C39="Produktion",WEEKDAY(A39,2)&gt;5),"Wochenendproduktion prüfen","OK")))))),"Formel prüfen"))</f>
        <v/>
      </c>
    </row>
    <row r="40">
      <c r="A40" s="39" t="n"/>
      <c r="B40" s="21" t="n"/>
      <c r="C40" s="21" t="n"/>
      <c r="D40" s="21" t="n"/>
      <c r="E40" s="22" t="n"/>
      <c r="F40" s="23" t="n"/>
      <c r="G40" s="24" t="n"/>
      <c r="H40" s="25">
        <f>IF(COUNTA(A40:G40)=0,"",IF(OR(A40="",B40="",C40="",D40="",E40="",F40="",G40=""),"",IFERROR(IF(C40="Produktion",E40*F40*G40,0),"")))</f>
        <v/>
      </c>
      <c r="I40" s="21" t="n"/>
      <c r="J40" s="26" t="n"/>
      <c r="K40" s="27">
        <f>IF(COUNTA(A40:G40)+COUNTA(I40:J40)=0,"",IFERROR(IF(OR(A40="",B40="",C40="",D40="",E40="",F40="",G40="",I40=""),"Eingabe unvollständig",IF(COUNTIFS($A$8:$A$1107,A40,$B$8:$B$1107,B40)&gt;1,"Doppelte Werk-/Datumszeile",IF(AND(C40&lt;&gt;"Produktion",E40&gt;0),"Tagestyp und Schichten prüfen",IF(AND(C40="Produktion",E40=0),"Produktionsschicht fehlt",IF(OR(E40&gt;'Parameter'!$B$8,F40&gt;'Parameter'!$B$9,AND(C40="Produktion",G40&lt;'Parameter'!$B$10)),"Planungsgrenze prüfen",IF(AND(C40="Produktion",WEEKDAY(A40,2)&gt;5),"Wochenendproduktion prüfen","OK")))))),"Formel prüfen"))</f>
        <v/>
      </c>
    </row>
    <row r="41">
      <c r="A41" s="39" t="n"/>
      <c r="B41" s="21" t="n"/>
      <c r="C41" s="21" t="n"/>
      <c r="D41" s="21" t="n"/>
      <c r="E41" s="22" t="n"/>
      <c r="F41" s="23" t="n"/>
      <c r="G41" s="24" t="n"/>
      <c r="H41" s="28">
        <f>IF(COUNTA(A41:G41)=0,"",IF(OR(A41="",B41="",C41="",D41="",E41="",F41="",G41=""),"",IFERROR(IF(C41="Produktion",E41*F41*G41,0),"")))</f>
        <v/>
      </c>
      <c r="I41" s="21" t="n"/>
      <c r="J41" s="26" t="n"/>
      <c r="K41" s="29">
        <f>IF(COUNTA(A41:G41)+COUNTA(I41:J41)=0,"",IFERROR(IF(OR(A41="",B41="",C41="",D41="",E41="",F41="",G41="",I41=""),"Eingabe unvollständig",IF(COUNTIFS($A$8:$A$1107,A41,$B$8:$B$1107,B41)&gt;1,"Doppelte Werk-/Datumszeile",IF(AND(C41&lt;&gt;"Produktion",E41&gt;0),"Tagestyp und Schichten prüfen",IF(AND(C41="Produktion",E41=0),"Produktionsschicht fehlt",IF(OR(E41&gt;'Parameter'!$B$8,F41&gt;'Parameter'!$B$9,AND(C41="Produktion",G41&lt;'Parameter'!$B$10)),"Planungsgrenze prüfen",IF(AND(C41="Produktion",WEEKDAY(A41,2)&gt;5),"Wochenendproduktion prüfen","OK")))))),"Formel prüfen"))</f>
        <v/>
      </c>
    </row>
    <row r="42">
      <c r="A42" s="39" t="n"/>
      <c r="B42" s="21" t="n"/>
      <c r="C42" s="21" t="n"/>
      <c r="D42" s="21" t="n"/>
      <c r="E42" s="22" t="n"/>
      <c r="F42" s="23" t="n"/>
      <c r="G42" s="24" t="n"/>
      <c r="H42" s="25">
        <f>IF(COUNTA(A42:G42)=0,"",IF(OR(A42="",B42="",C42="",D42="",E42="",F42="",G42=""),"",IFERROR(IF(C42="Produktion",E42*F42*G42,0),"")))</f>
        <v/>
      </c>
      <c r="I42" s="21" t="n"/>
      <c r="J42" s="26" t="n"/>
      <c r="K42" s="27">
        <f>IF(COUNTA(A42:G42)+COUNTA(I42:J42)=0,"",IFERROR(IF(OR(A42="",B42="",C42="",D42="",E42="",F42="",G42="",I42=""),"Eingabe unvollständig",IF(COUNTIFS($A$8:$A$1107,A42,$B$8:$B$1107,B42)&gt;1,"Doppelte Werk-/Datumszeile",IF(AND(C42&lt;&gt;"Produktion",E42&gt;0),"Tagestyp und Schichten prüfen",IF(AND(C42="Produktion",E42=0),"Produktionsschicht fehlt",IF(OR(E42&gt;'Parameter'!$B$8,F42&gt;'Parameter'!$B$9,AND(C42="Produktion",G42&lt;'Parameter'!$B$10)),"Planungsgrenze prüfen",IF(AND(C42="Produktion",WEEKDAY(A42,2)&gt;5),"Wochenendproduktion prüfen","OK")))))),"Formel prüfen"))</f>
        <v/>
      </c>
    </row>
    <row r="43">
      <c r="A43" s="39" t="n"/>
      <c r="B43" s="21" t="n"/>
      <c r="C43" s="21" t="n"/>
      <c r="D43" s="21" t="n"/>
      <c r="E43" s="22" t="n"/>
      <c r="F43" s="23" t="n"/>
      <c r="G43" s="24" t="n"/>
      <c r="H43" s="28">
        <f>IF(COUNTA(A43:G43)=0,"",IF(OR(A43="",B43="",C43="",D43="",E43="",F43="",G43=""),"",IFERROR(IF(C43="Produktion",E43*F43*G43,0),"")))</f>
        <v/>
      </c>
      <c r="I43" s="21" t="n"/>
      <c r="J43" s="26" t="n"/>
      <c r="K43" s="29">
        <f>IF(COUNTA(A43:G43)+COUNTA(I43:J43)=0,"",IFERROR(IF(OR(A43="",B43="",C43="",D43="",E43="",F43="",G43="",I43=""),"Eingabe unvollständig",IF(COUNTIFS($A$8:$A$1107,A43,$B$8:$B$1107,B43)&gt;1,"Doppelte Werk-/Datumszeile",IF(AND(C43&lt;&gt;"Produktion",E43&gt;0),"Tagestyp und Schichten prüfen",IF(AND(C43="Produktion",E43=0),"Produktionsschicht fehlt",IF(OR(E43&gt;'Parameter'!$B$8,F43&gt;'Parameter'!$B$9,AND(C43="Produktion",G43&lt;'Parameter'!$B$10)),"Planungsgrenze prüfen",IF(AND(C43="Produktion",WEEKDAY(A43,2)&gt;5),"Wochenendproduktion prüfen","OK")))))),"Formel prüfen"))</f>
        <v/>
      </c>
    </row>
    <row r="44">
      <c r="A44" s="39" t="n"/>
      <c r="B44" s="21" t="n"/>
      <c r="C44" s="21" t="n"/>
      <c r="D44" s="21" t="n"/>
      <c r="E44" s="22" t="n"/>
      <c r="F44" s="23" t="n"/>
      <c r="G44" s="24" t="n"/>
      <c r="H44" s="25">
        <f>IF(COUNTA(A44:G44)=0,"",IF(OR(A44="",B44="",C44="",D44="",E44="",F44="",G44=""),"",IFERROR(IF(C44="Produktion",E44*F44*G44,0),"")))</f>
        <v/>
      </c>
      <c r="I44" s="21" t="n"/>
      <c r="J44" s="26" t="n"/>
      <c r="K44" s="27">
        <f>IF(COUNTA(A44:G44)+COUNTA(I44:J44)=0,"",IFERROR(IF(OR(A44="",B44="",C44="",D44="",E44="",F44="",G44="",I44=""),"Eingabe unvollständig",IF(COUNTIFS($A$8:$A$1107,A44,$B$8:$B$1107,B44)&gt;1,"Doppelte Werk-/Datumszeile",IF(AND(C44&lt;&gt;"Produktion",E44&gt;0),"Tagestyp und Schichten prüfen",IF(AND(C44="Produktion",E44=0),"Produktionsschicht fehlt",IF(OR(E44&gt;'Parameter'!$B$8,F44&gt;'Parameter'!$B$9,AND(C44="Produktion",G44&lt;'Parameter'!$B$10)),"Planungsgrenze prüfen",IF(AND(C44="Produktion",WEEKDAY(A44,2)&gt;5),"Wochenendproduktion prüfen","OK")))))),"Formel prüfen"))</f>
        <v/>
      </c>
    </row>
    <row r="45">
      <c r="A45" s="39" t="n"/>
      <c r="B45" s="21" t="n"/>
      <c r="C45" s="21" t="n"/>
      <c r="D45" s="21" t="n"/>
      <c r="E45" s="22" t="n"/>
      <c r="F45" s="23" t="n"/>
      <c r="G45" s="24" t="n"/>
      <c r="H45" s="28">
        <f>IF(COUNTA(A45:G45)=0,"",IF(OR(A45="",B45="",C45="",D45="",E45="",F45="",G45=""),"",IFERROR(IF(C45="Produktion",E45*F45*G45,0),"")))</f>
        <v/>
      </c>
      <c r="I45" s="21" t="n"/>
      <c r="J45" s="26" t="n"/>
      <c r="K45" s="29">
        <f>IF(COUNTA(A45:G45)+COUNTA(I45:J45)=0,"",IFERROR(IF(OR(A45="",B45="",C45="",D45="",E45="",F45="",G45="",I45=""),"Eingabe unvollständig",IF(COUNTIFS($A$8:$A$1107,A45,$B$8:$B$1107,B45)&gt;1,"Doppelte Werk-/Datumszeile",IF(AND(C45&lt;&gt;"Produktion",E45&gt;0),"Tagestyp und Schichten prüfen",IF(AND(C45="Produktion",E45=0),"Produktionsschicht fehlt",IF(OR(E45&gt;'Parameter'!$B$8,F45&gt;'Parameter'!$B$9,AND(C45="Produktion",G45&lt;'Parameter'!$B$10)),"Planungsgrenze prüfen",IF(AND(C45="Produktion",WEEKDAY(A45,2)&gt;5),"Wochenendproduktion prüfen","OK")))))),"Formel prüfen"))</f>
        <v/>
      </c>
    </row>
    <row r="46">
      <c r="A46" s="39" t="n"/>
      <c r="B46" s="21" t="n"/>
      <c r="C46" s="21" t="n"/>
      <c r="D46" s="21" t="n"/>
      <c r="E46" s="22" t="n"/>
      <c r="F46" s="23" t="n"/>
      <c r="G46" s="24" t="n"/>
      <c r="H46" s="25">
        <f>IF(COUNTA(A46:G46)=0,"",IF(OR(A46="",B46="",C46="",D46="",E46="",F46="",G46=""),"",IFERROR(IF(C46="Produktion",E46*F46*G46,0),"")))</f>
        <v/>
      </c>
      <c r="I46" s="21" t="n"/>
      <c r="J46" s="26" t="n"/>
      <c r="K46" s="27">
        <f>IF(COUNTA(A46:G46)+COUNTA(I46:J46)=0,"",IFERROR(IF(OR(A46="",B46="",C46="",D46="",E46="",F46="",G46="",I46=""),"Eingabe unvollständig",IF(COUNTIFS($A$8:$A$1107,A46,$B$8:$B$1107,B46)&gt;1,"Doppelte Werk-/Datumszeile",IF(AND(C46&lt;&gt;"Produktion",E46&gt;0),"Tagestyp und Schichten prüfen",IF(AND(C46="Produktion",E46=0),"Produktionsschicht fehlt",IF(OR(E46&gt;'Parameter'!$B$8,F46&gt;'Parameter'!$B$9,AND(C46="Produktion",G46&lt;'Parameter'!$B$10)),"Planungsgrenze prüfen",IF(AND(C46="Produktion",WEEKDAY(A46,2)&gt;5),"Wochenendproduktion prüfen","OK")))))),"Formel prüfen"))</f>
        <v/>
      </c>
    </row>
    <row r="47">
      <c r="A47" s="39" t="n"/>
      <c r="B47" s="21" t="n"/>
      <c r="C47" s="21" t="n"/>
      <c r="D47" s="21" t="n"/>
      <c r="E47" s="22" t="n"/>
      <c r="F47" s="23" t="n"/>
      <c r="G47" s="24" t="n"/>
      <c r="H47" s="28">
        <f>IF(COUNTA(A47:G47)=0,"",IF(OR(A47="",B47="",C47="",D47="",E47="",F47="",G47=""),"",IFERROR(IF(C47="Produktion",E47*F47*G47,0),"")))</f>
        <v/>
      </c>
      <c r="I47" s="21" t="n"/>
      <c r="J47" s="26" t="n"/>
      <c r="K47" s="29">
        <f>IF(COUNTA(A47:G47)+COUNTA(I47:J47)=0,"",IFERROR(IF(OR(A47="",B47="",C47="",D47="",E47="",F47="",G47="",I47=""),"Eingabe unvollständig",IF(COUNTIFS($A$8:$A$1107,A47,$B$8:$B$1107,B47)&gt;1,"Doppelte Werk-/Datumszeile",IF(AND(C47&lt;&gt;"Produktion",E47&gt;0),"Tagestyp und Schichten prüfen",IF(AND(C47="Produktion",E47=0),"Produktionsschicht fehlt",IF(OR(E47&gt;'Parameter'!$B$8,F47&gt;'Parameter'!$B$9,AND(C47="Produktion",G47&lt;'Parameter'!$B$10)),"Planungsgrenze prüfen",IF(AND(C47="Produktion",WEEKDAY(A47,2)&gt;5),"Wochenendproduktion prüfen","OK")))))),"Formel prüfen"))</f>
        <v/>
      </c>
    </row>
    <row r="48">
      <c r="A48" s="39" t="n"/>
      <c r="B48" s="21" t="n"/>
      <c r="C48" s="21" t="n"/>
      <c r="D48" s="21" t="n"/>
      <c r="E48" s="22" t="n"/>
      <c r="F48" s="23" t="n"/>
      <c r="G48" s="24" t="n"/>
      <c r="H48" s="25">
        <f>IF(COUNTA(A48:G48)=0,"",IF(OR(A48="",B48="",C48="",D48="",E48="",F48="",G48=""),"",IFERROR(IF(C48="Produktion",E48*F48*G48,0),"")))</f>
        <v/>
      </c>
      <c r="I48" s="21" t="n"/>
      <c r="J48" s="26" t="n"/>
      <c r="K48" s="27">
        <f>IF(COUNTA(A48:G48)+COUNTA(I48:J48)=0,"",IFERROR(IF(OR(A48="",B48="",C48="",D48="",E48="",F48="",G48="",I48=""),"Eingabe unvollständig",IF(COUNTIFS($A$8:$A$1107,A48,$B$8:$B$1107,B48)&gt;1,"Doppelte Werk-/Datumszeile",IF(AND(C48&lt;&gt;"Produktion",E48&gt;0),"Tagestyp und Schichten prüfen",IF(AND(C48="Produktion",E48=0),"Produktionsschicht fehlt",IF(OR(E48&gt;'Parameter'!$B$8,F48&gt;'Parameter'!$B$9,AND(C48="Produktion",G48&lt;'Parameter'!$B$10)),"Planungsgrenze prüfen",IF(AND(C48="Produktion",WEEKDAY(A48,2)&gt;5),"Wochenendproduktion prüfen","OK")))))),"Formel prüfen"))</f>
        <v/>
      </c>
    </row>
    <row r="49">
      <c r="A49" s="39" t="n"/>
      <c r="B49" s="21" t="n"/>
      <c r="C49" s="21" t="n"/>
      <c r="D49" s="21" t="n"/>
      <c r="E49" s="22" t="n"/>
      <c r="F49" s="23" t="n"/>
      <c r="G49" s="24" t="n"/>
      <c r="H49" s="28">
        <f>IF(COUNTA(A49:G49)=0,"",IF(OR(A49="",B49="",C49="",D49="",E49="",F49="",G49=""),"",IFERROR(IF(C49="Produktion",E49*F49*G49,0),"")))</f>
        <v/>
      </c>
      <c r="I49" s="21" t="n"/>
      <c r="J49" s="26" t="n"/>
      <c r="K49" s="29">
        <f>IF(COUNTA(A49:G49)+COUNTA(I49:J49)=0,"",IFERROR(IF(OR(A49="",B49="",C49="",D49="",E49="",F49="",G49="",I49=""),"Eingabe unvollständig",IF(COUNTIFS($A$8:$A$1107,A49,$B$8:$B$1107,B49)&gt;1,"Doppelte Werk-/Datumszeile",IF(AND(C49&lt;&gt;"Produktion",E49&gt;0),"Tagestyp und Schichten prüfen",IF(AND(C49="Produktion",E49=0),"Produktionsschicht fehlt",IF(OR(E49&gt;'Parameter'!$B$8,F49&gt;'Parameter'!$B$9,AND(C49="Produktion",G49&lt;'Parameter'!$B$10)),"Planungsgrenze prüfen",IF(AND(C49="Produktion",WEEKDAY(A49,2)&gt;5),"Wochenendproduktion prüfen","OK")))))),"Formel prüfen"))</f>
        <v/>
      </c>
    </row>
    <row r="50">
      <c r="A50" s="39" t="n"/>
      <c r="B50" s="21" t="n"/>
      <c r="C50" s="21" t="n"/>
      <c r="D50" s="21" t="n"/>
      <c r="E50" s="22" t="n"/>
      <c r="F50" s="23" t="n"/>
      <c r="G50" s="24" t="n"/>
      <c r="H50" s="25">
        <f>IF(COUNTA(A50:G50)=0,"",IF(OR(A50="",B50="",C50="",D50="",E50="",F50="",G50=""),"",IFERROR(IF(C50="Produktion",E50*F50*G50,0),"")))</f>
        <v/>
      </c>
      <c r="I50" s="21" t="n"/>
      <c r="J50" s="26" t="n"/>
      <c r="K50" s="27">
        <f>IF(COUNTA(A50:G50)+COUNTA(I50:J50)=0,"",IFERROR(IF(OR(A50="",B50="",C50="",D50="",E50="",F50="",G50="",I50=""),"Eingabe unvollständig",IF(COUNTIFS($A$8:$A$1107,A50,$B$8:$B$1107,B50)&gt;1,"Doppelte Werk-/Datumszeile",IF(AND(C50&lt;&gt;"Produktion",E50&gt;0),"Tagestyp und Schichten prüfen",IF(AND(C50="Produktion",E50=0),"Produktionsschicht fehlt",IF(OR(E50&gt;'Parameter'!$B$8,F50&gt;'Parameter'!$B$9,AND(C50="Produktion",G50&lt;'Parameter'!$B$10)),"Planungsgrenze prüfen",IF(AND(C50="Produktion",WEEKDAY(A50,2)&gt;5),"Wochenendproduktion prüfen","OK")))))),"Formel prüfen"))</f>
        <v/>
      </c>
    </row>
    <row r="51">
      <c r="A51" s="39" t="n"/>
      <c r="B51" s="21" t="n"/>
      <c r="C51" s="21" t="n"/>
      <c r="D51" s="21" t="n"/>
      <c r="E51" s="22" t="n"/>
      <c r="F51" s="23" t="n"/>
      <c r="G51" s="24" t="n"/>
      <c r="H51" s="28">
        <f>IF(COUNTA(A51:G51)=0,"",IF(OR(A51="",B51="",C51="",D51="",E51="",F51="",G51=""),"",IFERROR(IF(C51="Produktion",E51*F51*G51,0),"")))</f>
        <v/>
      </c>
      <c r="I51" s="21" t="n"/>
      <c r="J51" s="26" t="n"/>
      <c r="K51" s="29">
        <f>IF(COUNTA(A51:G51)+COUNTA(I51:J51)=0,"",IFERROR(IF(OR(A51="",B51="",C51="",D51="",E51="",F51="",G51="",I51=""),"Eingabe unvollständig",IF(COUNTIFS($A$8:$A$1107,A51,$B$8:$B$1107,B51)&gt;1,"Doppelte Werk-/Datumszeile",IF(AND(C51&lt;&gt;"Produktion",E51&gt;0),"Tagestyp und Schichten prüfen",IF(AND(C51="Produktion",E51=0),"Produktionsschicht fehlt",IF(OR(E51&gt;'Parameter'!$B$8,F51&gt;'Parameter'!$B$9,AND(C51="Produktion",G51&lt;'Parameter'!$B$10)),"Planungsgrenze prüfen",IF(AND(C51="Produktion",WEEKDAY(A51,2)&gt;5),"Wochenendproduktion prüfen","OK")))))),"Formel prüfen"))</f>
        <v/>
      </c>
    </row>
    <row r="52">
      <c r="A52" s="39" t="n"/>
      <c r="B52" s="21" t="n"/>
      <c r="C52" s="21" t="n"/>
      <c r="D52" s="21" t="n"/>
      <c r="E52" s="22" t="n"/>
      <c r="F52" s="23" t="n"/>
      <c r="G52" s="24" t="n"/>
      <c r="H52" s="25">
        <f>IF(COUNTA(A52:G52)=0,"",IF(OR(A52="",B52="",C52="",D52="",E52="",F52="",G52=""),"",IFERROR(IF(C52="Produktion",E52*F52*G52,0),"")))</f>
        <v/>
      </c>
      <c r="I52" s="21" t="n"/>
      <c r="J52" s="26" t="n"/>
      <c r="K52" s="27">
        <f>IF(COUNTA(A52:G52)+COUNTA(I52:J52)=0,"",IFERROR(IF(OR(A52="",B52="",C52="",D52="",E52="",F52="",G52="",I52=""),"Eingabe unvollständig",IF(COUNTIFS($A$8:$A$1107,A52,$B$8:$B$1107,B52)&gt;1,"Doppelte Werk-/Datumszeile",IF(AND(C52&lt;&gt;"Produktion",E52&gt;0),"Tagestyp und Schichten prüfen",IF(AND(C52="Produktion",E52=0),"Produktionsschicht fehlt",IF(OR(E52&gt;'Parameter'!$B$8,F52&gt;'Parameter'!$B$9,AND(C52="Produktion",G52&lt;'Parameter'!$B$10)),"Planungsgrenze prüfen",IF(AND(C52="Produktion",WEEKDAY(A52,2)&gt;5),"Wochenendproduktion prüfen","OK")))))),"Formel prüfen"))</f>
        <v/>
      </c>
    </row>
    <row r="53">
      <c r="A53" s="39" t="n"/>
      <c r="B53" s="21" t="n"/>
      <c r="C53" s="21" t="n"/>
      <c r="D53" s="21" t="n"/>
      <c r="E53" s="22" t="n"/>
      <c r="F53" s="23" t="n"/>
      <c r="G53" s="24" t="n"/>
      <c r="H53" s="28">
        <f>IF(COUNTA(A53:G53)=0,"",IF(OR(A53="",B53="",C53="",D53="",E53="",F53="",G53=""),"",IFERROR(IF(C53="Produktion",E53*F53*G53,0),"")))</f>
        <v/>
      </c>
      <c r="I53" s="21" t="n"/>
      <c r="J53" s="26" t="n"/>
      <c r="K53" s="29">
        <f>IF(COUNTA(A53:G53)+COUNTA(I53:J53)=0,"",IFERROR(IF(OR(A53="",B53="",C53="",D53="",E53="",F53="",G53="",I53=""),"Eingabe unvollständig",IF(COUNTIFS($A$8:$A$1107,A53,$B$8:$B$1107,B53)&gt;1,"Doppelte Werk-/Datumszeile",IF(AND(C53&lt;&gt;"Produktion",E53&gt;0),"Tagestyp und Schichten prüfen",IF(AND(C53="Produktion",E53=0),"Produktionsschicht fehlt",IF(OR(E53&gt;'Parameter'!$B$8,F53&gt;'Parameter'!$B$9,AND(C53="Produktion",G53&lt;'Parameter'!$B$10)),"Planungsgrenze prüfen",IF(AND(C53="Produktion",WEEKDAY(A53,2)&gt;5),"Wochenendproduktion prüfen","OK")))))),"Formel prüfen"))</f>
        <v/>
      </c>
    </row>
    <row r="54">
      <c r="A54" s="39" t="n"/>
      <c r="B54" s="21" t="n"/>
      <c r="C54" s="21" t="n"/>
      <c r="D54" s="21" t="n"/>
      <c r="E54" s="22" t="n"/>
      <c r="F54" s="23" t="n"/>
      <c r="G54" s="24" t="n"/>
      <c r="H54" s="25">
        <f>IF(COUNTA(A54:G54)=0,"",IF(OR(A54="",B54="",C54="",D54="",E54="",F54="",G54=""),"",IFERROR(IF(C54="Produktion",E54*F54*G54,0),"")))</f>
        <v/>
      </c>
      <c r="I54" s="21" t="n"/>
      <c r="J54" s="26" t="n"/>
      <c r="K54" s="27">
        <f>IF(COUNTA(A54:G54)+COUNTA(I54:J54)=0,"",IFERROR(IF(OR(A54="",B54="",C54="",D54="",E54="",F54="",G54="",I54=""),"Eingabe unvollständig",IF(COUNTIFS($A$8:$A$1107,A54,$B$8:$B$1107,B54)&gt;1,"Doppelte Werk-/Datumszeile",IF(AND(C54&lt;&gt;"Produktion",E54&gt;0),"Tagestyp und Schichten prüfen",IF(AND(C54="Produktion",E54=0),"Produktionsschicht fehlt",IF(OR(E54&gt;'Parameter'!$B$8,F54&gt;'Parameter'!$B$9,AND(C54="Produktion",G54&lt;'Parameter'!$B$10)),"Planungsgrenze prüfen",IF(AND(C54="Produktion",WEEKDAY(A54,2)&gt;5),"Wochenendproduktion prüfen","OK")))))),"Formel prüfen"))</f>
        <v/>
      </c>
    </row>
    <row r="55">
      <c r="A55" s="39" t="n"/>
      <c r="B55" s="21" t="n"/>
      <c r="C55" s="21" t="n"/>
      <c r="D55" s="21" t="n"/>
      <c r="E55" s="22" t="n"/>
      <c r="F55" s="23" t="n"/>
      <c r="G55" s="24" t="n"/>
      <c r="H55" s="28">
        <f>IF(COUNTA(A55:G55)=0,"",IF(OR(A55="",B55="",C55="",D55="",E55="",F55="",G55=""),"",IFERROR(IF(C55="Produktion",E55*F55*G55,0),"")))</f>
        <v/>
      </c>
      <c r="I55" s="21" t="n"/>
      <c r="J55" s="26" t="n"/>
      <c r="K55" s="29">
        <f>IF(COUNTA(A55:G55)+COUNTA(I55:J55)=0,"",IFERROR(IF(OR(A55="",B55="",C55="",D55="",E55="",F55="",G55="",I55=""),"Eingabe unvollständig",IF(COUNTIFS($A$8:$A$1107,A55,$B$8:$B$1107,B55)&gt;1,"Doppelte Werk-/Datumszeile",IF(AND(C55&lt;&gt;"Produktion",E55&gt;0),"Tagestyp und Schichten prüfen",IF(AND(C55="Produktion",E55=0),"Produktionsschicht fehlt",IF(OR(E55&gt;'Parameter'!$B$8,F55&gt;'Parameter'!$B$9,AND(C55="Produktion",G55&lt;'Parameter'!$B$10)),"Planungsgrenze prüfen",IF(AND(C55="Produktion",WEEKDAY(A55,2)&gt;5),"Wochenendproduktion prüfen","OK")))))),"Formel prüfen"))</f>
        <v/>
      </c>
    </row>
    <row r="56">
      <c r="A56" s="39" t="n"/>
      <c r="B56" s="21" t="n"/>
      <c r="C56" s="21" t="n"/>
      <c r="D56" s="21" t="n"/>
      <c r="E56" s="22" t="n"/>
      <c r="F56" s="23" t="n"/>
      <c r="G56" s="24" t="n"/>
      <c r="H56" s="25">
        <f>IF(COUNTA(A56:G56)=0,"",IF(OR(A56="",B56="",C56="",D56="",E56="",F56="",G56=""),"",IFERROR(IF(C56="Produktion",E56*F56*G56,0),"")))</f>
        <v/>
      </c>
      <c r="I56" s="21" t="n"/>
      <c r="J56" s="26" t="n"/>
      <c r="K56" s="27">
        <f>IF(COUNTA(A56:G56)+COUNTA(I56:J56)=0,"",IFERROR(IF(OR(A56="",B56="",C56="",D56="",E56="",F56="",G56="",I56=""),"Eingabe unvollständig",IF(COUNTIFS($A$8:$A$1107,A56,$B$8:$B$1107,B56)&gt;1,"Doppelte Werk-/Datumszeile",IF(AND(C56&lt;&gt;"Produktion",E56&gt;0),"Tagestyp und Schichten prüfen",IF(AND(C56="Produktion",E56=0),"Produktionsschicht fehlt",IF(OR(E56&gt;'Parameter'!$B$8,F56&gt;'Parameter'!$B$9,AND(C56="Produktion",G56&lt;'Parameter'!$B$10)),"Planungsgrenze prüfen",IF(AND(C56="Produktion",WEEKDAY(A56,2)&gt;5),"Wochenendproduktion prüfen","OK")))))),"Formel prüfen"))</f>
        <v/>
      </c>
    </row>
    <row r="57">
      <c r="A57" s="39" t="n"/>
      <c r="B57" s="21" t="n"/>
      <c r="C57" s="21" t="n"/>
      <c r="D57" s="21" t="n"/>
      <c r="E57" s="22" t="n"/>
      <c r="F57" s="23" t="n"/>
      <c r="G57" s="24" t="n"/>
      <c r="H57" s="28">
        <f>IF(COUNTA(A57:G57)=0,"",IF(OR(A57="",B57="",C57="",D57="",E57="",F57="",G57=""),"",IFERROR(IF(C57="Produktion",E57*F57*G57,0),"")))</f>
        <v/>
      </c>
      <c r="I57" s="21" t="n"/>
      <c r="J57" s="26" t="n"/>
      <c r="K57" s="29">
        <f>IF(COUNTA(A57:G57)+COUNTA(I57:J57)=0,"",IFERROR(IF(OR(A57="",B57="",C57="",D57="",E57="",F57="",G57="",I57=""),"Eingabe unvollständig",IF(COUNTIFS($A$8:$A$1107,A57,$B$8:$B$1107,B57)&gt;1,"Doppelte Werk-/Datumszeile",IF(AND(C57&lt;&gt;"Produktion",E57&gt;0),"Tagestyp und Schichten prüfen",IF(AND(C57="Produktion",E57=0),"Produktionsschicht fehlt",IF(OR(E57&gt;'Parameter'!$B$8,F57&gt;'Parameter'!$B$9,AND(C57="Produktion",G57&lt;'Parameter'!$B$10)),"Planungsgrenze prüfen",IF(AND(C57="Produktion",WEEKDAY(A57,2)&gt;5),"Wochenendproduktion prüfen","OK")))))),"Formel prüfen"))</f>
        <v/>
      </c>
    </row>
    <row r="58">
      <c r="A58" s="39" t="n"/>
      <c r="B58" s="21" t="n"/>
      <c r="C58" s="21" t="n"/>
      <c r="D58" s="21" t="n"/>
      <c r="E58" s="22" t="n"/>
      <c r="F58" s="23" t="n"/>
      <c r="G58" s="24" t="n"/>
      <c r="H58" s="25">
        <f>IF(COUNTA(A58:G58)=0,"",IF(OR(A58="",B58="",C58="",D58="",E58="",F58="",G58=""),"",IFERROR(IF(C58="Produktion",E58*F58*G58,0),"")))</f>
        <v/>
      </c>
      <c r="I58" s="21" t="n"/>
      <c r="J58" s="26" t="n"/>
      <c r="K58" s="27">
        <f>IF(COUNTA(A58:G58)+COUNTA(I58:J58)=0,"",IFERROR(IF(OR(A58="",B58="",C58="",D58="",E58="",F58="",G58="",I58=""),"Eingabe unvollständig",IF(COUNTIFS($A$8:$A$1107,A58,$B$8:$B$1107,B58)&gt;1,"Doppelte Werk-/Datumszeile",IF(AND(C58&lt;&gt;"Produktion",E58&gt;0),"Tagestyp und Schichten prüfen",IF(AND(C58="Produktion",E58=0),"Produktionsschicht fehlt",IF(OR(E58&gt;'Parameter'!$B$8,F58&gt;'Parameter'!$B$9,AND(C58="Produktion",G58&lt;'Parameter'!$B$10)),"Planungsgrenze prüfen",IF(AND(C58="Produktion",WEEKDAY(A58,2)&gt;5),"Wochenendproduktion prüfen","OK")))))),"Formel prüfen"))</f>
        <v/>
      </c>
    </row>
    <row r="59">
      <c r="A59" s="39" t="n"/>
      <c r="B59" s="21" t="n"/>
      <c r="C59" s="21" t="n"/>
      <c r="D59" s="21" t="n"/>
      <c r="E59" s="22" t="n"/>
      <c r="F59" s="23" t="n"/>
      <c r="G59" s="24" t="n"/>
      <c r="H59" s="28">
        <f>IF(COUNTA(A59:G59)=0,"",IF(OR(A59="",B59="",C59="",D59="",E59="",F59="",G59=""),"",IFERROR(IF(C59="Produktion",E59*F59*G59,0),"")))</f>
        <v/>
      </c>
      <c r="I59" s="21" t="n"/>
      <c r="J59" s="26" t="n"/>
      <c r="K59" s="29">
        <f>IF(COUNTA(A59:G59)+COUNTA(I59:J59)=0,"",IFERROR(IF(OR(A59="",B59="",C59="",D59="",E59="",F59="",G59="",I59=""),"Eingabe unvollständig",IF(COUNTIFS($A$8:$A$1107,A59,$B$8:$B$1107,B59)&gt;1,"Doppelte Werk-/Datumszeile",IF(AND(C59&lt;&gt;"Produktion",E59&gt;0),"Tagestyp und Schichten prüfen",IF(AND(C59="Produktion",E59=0),"Produktionsschicht fehlt",IF(OR(E59&gt;'Parameter'!$B$8,F59&gt;'Parameter'!$B$9,AND(C59="Produktion",G59&lt;'Parameter'!$B$10)),"Planungsgrenze prüfen",IF(AND(C59="Produktion",WEEKDAY(A59,2)&gt;5),"Wochenendproduktion prüfen","OK")))))),"Formel prüfen"))</f>
        <v/>
      </c>
    </row>
    <row r="60">
      <c r="A60" s="39" t="n"/>
      <c r="B60" s="21" t="n"/>
      <c r="C60" s="21" t="n"/>
      <c r="D60" s="21" t="n"/>
      <c r="E60" s="22" t="n"/>
      <c r="F60" s="23" t="n"/>
      <c r="G60" s="24" t="n"/>
      <c r="H60" s="25">
        <f>IF(COUNTA(A60:G60)=0,"",IF(OR(A60="",B60="",C60="",D60="",E60="",F60="",G60=""),"",IFERROR(IF(C60="Produktion",E60*F60*G60,0),"")))</f>
        <v/>
      </c>
      <c r="I60" s="21" t="n"/>
      <c r="J60" s="26" t="n"/>
      <c r="K60" s="27">
        <f>IF(COUNTA(A60:G60)+COUNTA(I60:J60)=0,"",IFERROR(IF(OR(A60="",B60="",C60="",D60="",E60="",F60="",G60="",I60=""),"Eingabe unvollständig",IF(COUNTIFS($A$8:$A$1107,A60,$B$8:$B$1107,B60)&gt;1,"Doppelte Werk-/Datumszeile",IF(AND(C60&lt;&gt;"Produktion",E60&gt;0),"Tagestyp und Schichten prüfen",IF(AND(C60="Produktion",E60=0),"Produktionsschicht fehlt",IF(OR(E60&gt;'Parameter'!$B$8,F60&gt;'Parameter'!$B$9,AND(C60="Produktion",G60&lt;'Parameter'!$B$10)),"Planungsgrenze prüfen",IF(AND(C60="Produktion",WEEKDAY(A60,2)&gt;5),"Wochenendproduktion prüfen","OK")))))),"Formel prüfen"))</f>
        <v/>
      </c>
    </row>
    <row r="61">
      <c r="A61" s="39" t="n"/>
      <c r="B61" s="21" t="n"/>
      <c r="C61" s="21" t="n"/>
      <c r="D61" s="21" t="n"/>
      <c r="E61" s="22" t="n"/>
      <c r="F61" s="23" t="n"/>
      <c r="G61" s="24" t="n"/>
      <c r="H61" s="28">
        <f>IF(COUNTA(A61:G61)=0,"",IF(OR(A61="",B61="",C61="",D61="",E61="",F61="",G61=""),"",IFERROR(IF(C61="Produktion",E61*F61*G61,0),"")))</f>
        <v/>
      </c>
      <c r="I61" s="21" t="n"/>
      <c r="J61" s="26" t="n"/>
      <c r="K61" s="29">
        <f>IF(COUNTA(A61:G61)+COUNTA(I61:J61)=0,"",IFERROR(IF(OR(A61="",B61="",C61="",D61="",E61="",F61="",G61="",I61=""),"Eingabe unvollständig",IF(COUNTIFS($A$8:$A$1107,A61,$B$8:$B$1107,B61)&gt;1,"Doppelte Werk-/Datumszeile",IF(AND(C61&lt;&gt;"Produktion",E61&gt;0),"Tagestyp und Schichten prüfen",IF(AND(C61="Produktion",E61=0),"Produktionsschicht fehlt",IF(OR(E61&gt;'Parameter'!$B$8,F61&gt;'Parameter'!$B$9,AND(C61="Produktion",G61&lt;'Parameter'!$B$10)),"Planungsgrenze prüfen",IF(AND(C61="Produktion",WEEKDAY(A61,2)&gt;5),"Wochenendproduktion prüfen","OK")))))),"Formel prüfen"))</f>
        <v/>
      </c>
    </row>
    <row r="62">
      <c r="A62" s="39" t="n"/>
      <c r="B62" s="21" t="n"/>
      <c r="C62" s="21" t="n"/>
      <c r="D62" s="21" t="n"/>
      <c r="E62" s="22" t="n"/>
      <c r="F62" s="23" t="n"/>
      <c r="G62" s="24" t="n"/>
      <c r="H62" s="25">
        <f>IF(COUNTA(A62:G62)=0,"",IF(OR(A62="",B62="",C62="",D62="",E62="",F62="",G62=""),"",IFERROR(IF(C62="Produktion",E62*F62*G62,0),"")))</f>
        <v/>
      </c>
      <c r="I62" s="21" t="n"/>
      <c r="J62" s="26" t="n"/>
      <c r="K62" s="27">
        <f>IF(COUNTA(A62:G62)+COUNTA(I62:J62)=0,"",IFERROR(IF(OR(A62="",B62="",C62="",D62="",E62="",F62="",G62="",I62=""),"Eingabe unvollständig",IF(COUNTIFS($A$8:$A$1107,A62,$B$8:$B$1107,B62)&gt;1,"Doppelte Werk-/Datumszeile",IF(AND(C62&lt;&gt;"Produktion",E62&gt;0),"Tagestyp und Schichten prüfen",IF(AND(C62="Produktion",E62=0),"Produktionsschicht fehlt",IF(OR(E62&gt;'Parameter'!$B$8,F62&gt;'Parameter'!$B$9,AND(C62="Produktion",G62&lt;'Parameter'!$B$10)),"Planungsgrenze prüfen",IF(AND(C62="Produktion",WEEKDAY(A62,2)&gt;5),"Wochenendproduktion prüfen","OK")))))),"Formel prüfen"))</f>
        <v/>
      </c>
    </row>
    <row r="63">
      <c r="A63" s="39" t="n"/>
      <c r="B63" s="21" t="n"/>
      <c r="C63" s="21" t="n"/>
      <c r="D63" s="21" t="n"/>
      <c r="E63" s="22" t="n"/>
      <c r="F63" s="23" t="n"/>
      <c r="G63" s="24" t="n"/>
      <c r="H63" s="28">
        <f>IF(COUNTA(A63:G63)=0,"",IF(OR(A63="",B63="",C63="",D63="",E63="",F63="",G63=""),"",IFERROR(IF(C63="Produktion",E63*F63*G63,0),"")))</f>
        <v/>
      </c>
      <c r="I63" s="21" t="n"/>
      <c r="J63" s="26" t="n"/>
      <c r="K63" s="29">
        <f>IF(COUNTA(A63:G63)+COUNTA(I63:J63)=0,"",IFERROR(IF(OR(A63="",B63="",C63="",D63="",E63="",F63="",G63="",I63=""),"Eingabe unvollständig",IF(COUNTIFS($A$8:$A$1107,A63,$B$8:$B$1107,B63)&gt;1,"Doppelte Werk-/Datumszeile",IF(AND(C63&lt;&gt;"Produktion",E63&gt;0),"Tagestyp und Schichten prüfen",IF(AND(C63="Produktion",E63=0),"Produktionsschicht fehlt",IF(OR(E63&gt;'Parameter'!$B$8,F63&gt;'Parameter'!$B$9,AND(C63="Produktion",G63&lt;'Parameter'!$B$10)),"Planungsgrenze prüfen",IF(AND(C63="Produktion",WEEKDAY(A63,2)&gt;5),"Wochenendproduktion prüfen","OK")))))),"Formel prüfen"))</f>
        <v/>
      </c>
    </row>
    <row r="64">
      <c r="A64" s="39" t="n"/>
      <c r="B64" s="21" t="n"/>
      <c r="C64" s="21" t="n"/>
      <c r="D64" s="21" t="n"/>
      <c r="E64" s="22" t="n"/>
      <c r="F64" s="23" t="n"/>
      <c r="G64" s="24" t="n"/>
      <c r="H64" s="25">
        <f>IF(COUNTA(A64:G64)=0,"",IF(OR(A64="",B64="",C64="",D64="",E64="",F64="",G64=""),"",IFERROR(IF(C64="Produktion",E64*F64*G64,0),"")))</f>
        <v/>
      </c>
      <c r="I64" s="21" t="n"/>
      <c r="J64" s="26" t="n"/>
      <c r="K64" s="27">
        <f>IF(COUNTA(A64:G64)+COUNTA(I64:J64)=0,"",IFERROR(IF(OR(A64="",B64="",C64="",D64="",E64="",F64="",G64="",I64=""),"Eingabe unvollständig",IF(COUNTIFS($A$8:$A$1107,A64,$B$8:$B$1107,B64)&gt;1,"Doppelte Werk-/Datumszeile",IF(AND(C64&lt;&gt;"Produktion",E64&gt;0),"Tagestyp und Schichten prüfen",IF(AND(C64="Produktion",E64=0),"Produktionsschicht fehlt",IF(OR(E64&gt;'Parameter'!$B$8,F64&gt;'Parameter'!$B$9,AND(C64="Produktion",G64&lt;'Parameter'!$B$10)),"Planungsgrenze prüfen",IF(AND(C64="Produktion",WEEKDAY(A64,2)&gt;5),"Wochenendproduktion prüfen","OK")))))),"Formel prüfen"))</f>
        <v/>
      </c>
    </row>
    <row r="65">
      <c r="A65" s="39" t="n"/>
      <c r="B65" s="21" t="n"/>
      <c r="C65" s="21" t="n"/>
      <c r="D65" s="21" t="n"/>
      <c r="E65" s="22" t="n"/>
      <c r="F65" s="23" t="n"/>
      <c r="G65" s="24" t="n"/>
      <c r="H65" s="28">
        <f>IF(COUNTA(A65:G65)=0,"",IF(OR(A65="",B65="",C65="",D65="",E65="",F65="",G65=""),"",IFERROR(IF(C65="Produktion",E65*F65*G65,0),"")))</f>
        <v/>
      </c>
      <c r="I65" s="21" t="n"/>
      <c r="J65" s="26" t="n"/>
      <c r="K65" s="29">
        <f>IF(COUNTA(A65:G65)+COUNTA(I65:J65)=0,"",IFERROR(IF(OR(A65="",B65="",C65="",D65="",E65="",F65="",G65="",I65=""),"Eingabe unvollständig",IF(COUNTIFS($A$8:$A$1107,A65,$B$8:$B$1107,B65)&gt;1,"Doppelte Werk-/Datumszeile",IF(AND(C65&lt;&gt;"Produktion",E65&gt;0),"Tagestyp und Schichten prüfen",IF(AND(C65="Produktion",E65=0),"Produktionsschicht fehlt",IF(OR(E65&gt;'Parameter'!$B$8,F65&gt;'Parameter'!$B$9,AND(C65="Produktion",G65&lt;'Parameter'!$B$10)),"Planungsgrenze prüfen",IF(AND(C65="Produktion",WEEKDAY(A65,2)&gt;5),"Wochenendproduktion prüfen","OK")))))),"Formel prüfen"))</f>
        <v/>
      </c>
    </row>
    <row r="66">
      <c r="A66" s="39" t="n"/>
      <c r="B66" s="21" t="n"/>
      <c r="C66" s="21" t="n"/>
      <c r="D66" s="21" t="n"/>
      <c r="E66" s="22" t="n"/>
      <c r="F66" s="23" t="n"/>
      <c r="G66" s="24" t="n"/>
      <c r="H66" s="25">
        <f>IF(COUNTA(A66:G66)=0,"",IF(OR(A66="",B66="",C66="",D66="",E66="",F66="",G66=""),"",IFERROR(IF(C66="Produktion",E66*F66*G66,0),"")))</f>
        <v/>
      </c>
      <c r="I66" s="21" t="n"/>
      <c r="J66" s="26" t="n"/>
      <c r="K66" s="27">
        <f>IF(COUNTA(A66:G66)+COUNTA(I66:J66)=0,"",IFERROR(IF(OR(A66="",B66="",C66="",D66="",E66="",F66="",G66="",I66=""),"Eingabe unvollständig",IF(COUNTIFS($A$8:$A$1107,A66,$B$8:$B$1107,B66)&gt;1,"Doppelte Werk-/Datumszeile",IF(AND(C66&lt;&gt;"Produktion",E66&gt;0),"Tagestyp und Schichten prüfen",IF(AND(C66="Produktion",E66=0),"Produktionsschicht fehlt",IF(OR(E66&gt;'Parameter'!$B$8,F66&gt;'Parameter'!$B$9,AND(C66="Produktion",G66&lt;'Parameter'!$B$10)),"Planungsgrenze prüfen",IF(AND(C66="Produktion",WEEKDAY(A66,2)&gt;5),"Wochenendproduktion prüfen","OK")))))),"Formel prüfen"))</f>
        <v/>
      </c>
    </row>
    <row r="67">
      <c r="A67" s="39" t="n"/>
      <c r="B67" s="21" t="n"/>
      <c r="C67" s="21" t="n"/>
      <c r="D67" s="21" t="n"/>
      <c r="E67" s="22" t="n"/>
      <c r="F67" s="23" t="n"/>
      <c r="G67" s="24" t="n"/>
      <c r="H67" s="28">
        <f>IF(COUNTA(A67:G67)=0,"",IF(OR(A67="",B67="",C67="",D67="",E67="",F67="",G67=""),"",IFERROR(IF(C67="Produktion",E67*F67*G67,0),"")))</f>
        <v/>
      </c>
      <c r="I67" s="21" t="n"/>
      <c r="J67" s="26" t="n"/>
      <c r="K67" s="29">
        <f>IF(COUNTA(A67:G67)+COUNTA(I67:J67)=0,"",IFERROR(IF(OR(A67="",B67="",C67="",D67="",E67="",F67="",G67="",I67=""),"Eingabe unvollständig",IF(COUNTIFS($A$8:$A$1107,A67,$B$8:$B$1107,B67)&gt;1,"Doppelte Werk-/Datumszeile",IF(AND(C67&lt;&gt;"Produktion",E67&gt;0),"Tagestyp und Schichten prüfen",IF(AND(C67="Produktion",E67=0),"Produktionsschicht fehlt",IF(OR(E67&gt;'Parameter'!$B$8,F67&gt;'Parameter'!$B$9,AND(C67="Produktion",G67&lt;'Parameter'!$B$10)),"Planungsgrenze prüfen",IF(AND(C67="Produktion",WEEKDAY(A67,2)&gt;5),"Wochenendproduktion prüfen","OK")))))),"Formel prüfen"))</f>
        <v/>
      </c>
    </row>
    <row r="68">
      <c r="A68" s="39" t="n"/>
      <c r="B68" s="21" t="n"/>
      <c r="C68" s="21" t="n"/>
      <c r="D68" s="21" t="n"/>
      <c r="E68" s="22" t="n"/>
      <c r="F68" s="23" t="n"/>
      <c r="G68" s="24" t="n"/>
      <c r="H68" s="25">
        <f>IF(COUNTA(A68:G68)=0,"",IF(OR(A68="",B68="",C68="",D68="",E68="",F68="",G68=""),"",IFERROR(IF(C68="Produktion",E68*F68*G68,0),"")))</f>
        <v/>
      </c>
      <c r="I68" s="21" t="n"/>
      <c r="J68" s="26" t="n"/>
      <c r="K68" s="27">
        <f>IF(COUNTA(A68:G68)+COUNTA(I68:J68)=0,"",IFERROR(IF(OR(A68="",B68="",C68="",D68="",E68="",F68="",G68="",I68=""),"Eingabe unvollständig",IF(COUNTIFS($A$8:$A$1107,A68,$B$8:$B$1107,B68)&gt;1,"Doppelte Werk-/Datumszeile",IF(AND(C68&lt;&gt;"Produktion",E68&gt;0),"Tagestyp und Schichten prüfen",IF(AND(C68="Produktion",E68=0),"Produktionsschicht fehlt",IF(OR(E68&gt;'Parameter'!$B$8,F68&gt;'Parameter'!$B$9,AND(C68="Produktion",G68&lt;'Parameter'!$B$10)),"Planungsgrenze prüfen",IF(AND(C68="Produktion",WEEKDAY(A68,2)&gt;5),"Wochenendproduktion prüfen","OK")))))),"Formel prüfen"))</f>
        <v/>
      </c>
    </row>
    <row r="69">
      <c r="A69" s="39" t="n"/>
      <c r="B69" s="21" t="n"/>
      <c r="C69" s="21" t="n"/>
      <c r="D69" s="21" t="n"/>
      <c r="E69" s="22" t="n"/>
      <c r="F69" s="23" t="n"/>
      <c r="G69" s="24" t="n"/>
      <c r="H69" s="28">
        <f>IF(COUNTA(A69:G69)=0,"",IF(OR(A69="",B69="",C69="",D69="",E69="",F69="",G69=""),"",IFERROR(IF(C69="Produktion",E69*F69*G69,0),"")))</f>
        <v/>
      </c>
      <c r="I69" s="21" t="n"/>
      <c r="J69" s="26" t="n"/>
      <c r="K69" s="29">
        <f>IF(COUNTA(A69:G69)+COUNTA(I69:J69)=0,"",IFERROR(IF(OR(A69="",B69="",C69="",D69="",E69="",F69="",G69="",I69=""),"Eingabe unvollständig",IF(COUNTIFS($A$8:$A$1107,A69,$B$8:$B$1107,B69)&gt;1,"Doppelte Werk-/Datumszeile",IF(AND(C69&lt;&gt;"Produktion",E69&gt;0),"Tagestyp und Schichten prüfen",IF(AND(C69="Produktion",E69=0),"Produktionsschicht fehlt",IF(OR(E69&gt;'Parameter'!$B$8,F69&gt;'Parameter'!$B$9,AND(C69="Produktion",G69&lt;'Parameter'!$B$10)),"Planungsgrenze prüfen",IF(AND(C69="Produktion",WEEKDAY(A69,2)&gt;5),"Wochenendproduktion prüfen","OK")))))),"Formel prüfen"))</f>
        <v/>
      </c>
    </row>
    <row r="70">
      <c r="A70" s="39" t="n"/>
      <c r="B70" s="21" t="n"/>
      <c r="C70" s="21" t="n"/>
      <c r="D70" s="21" t="n"/>
      <c r="E70" s="22" t="n"/>
      <c r="F70" s="23" t="n"/>
      <c r="G70" s="24" t="n"/>
      <c r="H70" s="25">
        <f>IF(COUNTA(A70:G70)=0,"",IF(OR(A70="",B70="",C70="",D70="",E70="",F70="",G70=""),"",IFERROR(IF(C70="Produktion",E70*F70*G70,0),"")))</f>
        <v/>
      </c>
      <c r="I70" s="21" t="n"/>
      <c r="J70" s="26" t="n"/>
      <c r="K70" s="27">
        <f>IF(COUNTA(A70:G70)+COUNTA(I70:J70)=0,"",IFERROR(IF(OR(A70="",B70="",C70="",D70="",E70="",F70="",G70="",I70=""),"Eingabe unvollständig",IF(COUNTIFS($A$8:$A$1107,A70,$B$8:$B$1107,B70)&gt;1,"Doppelte Werk-/Datumszeile",IF(AND(C70&lt;&gt;"Produktion",E70&gt;0),"Tagestyp und Schichten prüfen",IF(AND(C70="Produktion",E70=0),"Produktionsschicht fehlt",IF(OR(E70&gt;'Parameter'!$B$8,F70&gt;'Parameter'!$B$9,AND(C70="Produktion",G70&lt;'Parameter'!$B$10)),"Planungsgrenze prüfen",IF(AND(C70="Produktion",WEEKDAY(A70,2)&gt;5),"Wochenendproduktion prüfen","OK")))))),"Formel prüfen"))</f>
        <v/>
      </c>
    </row>
    <row r="71">
      <c r="A71" s="39" t="n"/>
      <c r="B71" s="21" t="n"/>
      <c r="C71" s="21" t="n"/>
      <c r="D71" s="21" t="n"/>
      <c r="E71" s="22" t="n"/>
      <c r="F71" s="23" t="n"/>
      <c r="G71" s="24" t="n"/>
      <c r="H71" s="28">
        <f>IF(COUNTA(A71:G71)=0,"",IF(OR(A71="",B71="",C71="",D71="",E71="",F71="",G71=""),"",IFERROR(IF(C71="Produktion",E71*F71*G71,0),"")))</f>
        <v/>
      </c>
      <c r="I71" s="21" t="n"/>
      <c r="J71" s="26" t="n"/>
      <c r="K71" s="29">
        <f>IF(COUNTA(A71:G71)+COUNTA(I71:J71)=0,"",IFERROR(IF(OR(A71="",B71="",C71="",D71="",E71="",F71="",G71="",I71=""),"Eingabe unvollständig",IF(COUNTIFS($A$8:$A$1107,A71,$B$8:$B$1107,B71)&gt;1,"Doppelte Werk-/Datumszeile",IF(AND(C71&lt;&gt;"Produktion",E71&gt;0),"Tagestyp und Schichten prüfen",IF(AND(C71="Produktion",E71=0),"Produktionsschicht fehlt",IF(OR(E71&gt;'Parameter'!$B$8,F71&gt;'Parameter'!$B$9,AND(C71="Produktion",G71&lt;'Parameter'!$B$10)),"Planungsgrenze prüfen",IF(AND(C71="Produktion",WEEKDAY(A71,2)&gt;5),"Wochenendproduktion prüfen","OK")))))),"Formel prüfen"))</f>
        <v/>
      </c>
    </row>
    <row r="72">
      <c r="A72" s="39" t="n"/>
      <c r="B72" s="21" t="n"/>
      <c r="C72" s="21" t="n"/>
      <c r="D72" s="21" t="n"/>
      <c r="E72" s="22" t="n"/>
      <c r="F72" s="23" t="n"/>
      <c r="G72" s="24" t="n"/>
      <c r="H72" s="25">
        <f>IF(COUNTA(A72:G72)=0,"",IF(OR(A72="",B72="",C72="",D72="",E72="",F72="",G72=""),"",IFERROR(IF(C72="Produktion",E72*F72*G72,0),"")))</f>
        <v/>
      </c>
      <c r="I72" s="21" t="n"/>
      <c r="J72" s="26" t="n"/>
      <c r="K72" s="27">
        <f>IF(COUNTA(A72:G72)+COUNTA(I72:J72)=0,"",IFERROR(IF(OR(A72="",B72="",C72="",D72="",E72="",F72="",G72="",I72=""),"Eingabe unvollständig",IF(COUNTIFS($A$8:$A$1107,A72,$B$8:$B$1107,B72)&gt;1,"Doppelte Werk-/Datumszeile",IF(AND(C72&lt;&gt;"Produktion",E72&gt;0),"Tagestyp und Schichten prüfen",IF(AND(C72="Produktion",E72=0),"Produktionsschicht fehlt",IF(OR(E72&gt;'Parameter'!$B$8,F72&gt;'Parameter'!$B$9,AND(C72="Produktion",G72&lt;'Parameter'!$B$10)),"Planungsgrenze prüfen",IF(AND(C72="Produktion",WEEKDAY(A72,2)&gt;5),"Wochenendproduktion prüfen","OK")))))),"Formel prüfen"))</f>
        <v/>
      </c>
    </row>
    <row r="73">
      <c r="A73" s="39" t="n"/>
      <c r="B73" s="21" t="n"/>
      <c r="C73" s="21" t="n"/>
      <c r="D73" s="21" t="n"/>
      <c r="E73" s="22" t="n"/>
      <c r="F73" s="23" t="n"/>
      <c r="G73" s="24" t="n"/>
      <c r="H73" s="28">
        <f>IF(COUNTA(A73:G73)=0,"",IF(OR(A73="",B73="",C73="",D73="",E73="",F73="",G73=""),"",IFERROR(IF(C73="Produktion",E73*F73*G73,0),"")))</f>
        <v/>
      </c>
      <c r="I73" s="21" t="n"/>
      <c r="J73" s="26" t="n"/>
      <c r="K73" s="29">
        <f>IF(COUNTA(A73:G73)+COUNTA(I73:J73)=0,"",IFERROR(IF(OR(A73="",B73="",C73="",D73="",E73="",F73="",G73="",I73=""),"Eingabe unvollständig",IF(COUNTIFS($A$8:$A$1107,A73,$B$8:$B$1107,B73)&gt;1,"Doppelte Werk-/Datumszeile",IF(AND(C73&lt;&gt;"Produktion",E73&gt;0),"Tagestyp und Schichten prüfen",IF(AND(C73="Produktion",E73=0),"Produktionsschicht fehlt",IF(OR(E73&gt;'Parameter'!$B$8,F73&gt;'Parameter'!$B$9,AND(C73="Produktion",G73&lt;'Parameter'!$B$10)),"Planungsgrenze prüfen",IF(AND(C73="Produktion",WEEKDAY(A73,2)&gt;5),"Wochenendproduktion prüfen","OK")))))),"Formel prüfen"))</f>
        <v/>
      </c>
    </row>
    <row r="74">
      <c r="A74" s="39" t="n"/>
      <c r="B74" s="21" t="n"/>
      <c r="C74" s="21" t="n"/>
      <c r="D74" s="21" t="n"/>
      <c r="E74" s="22" t="n"/>
      <c r="F74" s="23" t="n"/>
      <c r="G74" s="24" t="n"/>
      <c r="H74" s="25">
        <f>IF(COUNTA(A74:G74)=0,"",IF(OR(A74="",B74="",C74="",D74="",E74="",F74="",G74=""),"",IFERROR(IF(C74="Produktion",E74*F74*G74,0),"")))</f>
        <v/>
      </c>
      <c r="I74" s="21" t="n"/>
      <c r="J74" s="26" t="n"/>
      <c r="K74" s="27">
        <f>IF(COUNTA(A74:G74)+COUNTA(I74:J74)=0,"",IFERROR(IF(OR(A74="",B74="",C74="",D74="",E74="",F74="",G74="",I74=""),"Eingabe unvollständig",IF(COUNTIFS($A$8:$A$1107,A74,$B$8:$B$1107,B74)&gt;1,"Doppelte Werk-/Datumszeile",IF(AND(C74&lt;&gt;"Produktion",E74&gt;0),"Tagestyp und Schichten prüfen",IF(AND(C74="Produktion",E74=0),"Produktionsschicht fehlt",IF(OR(E74&gt;'Parameter'!$B$8,F74&gt;'Parameter'!$B$9,AND(C74="Produktion",G74&lt;'Parameter'!$B$10)),"Planungsgrenze prüfen",IF(AND(C74="Produktion",WEEKDAY(A74,2)&gt;5),"Wochenendproduktion prüfen","OK")))))),"Formel prüfen"))</f>
        <v/>
      </c>
    </row>
    <row r="75">
      <c r="A75" s="39" t="n"/>
      <c r="B75" s="21" t="n"/>
      <c r="C75" s="21" t="n"/>
      <c r="D75" s="21" t="n"/>
      <c r="E75" s="22" t="n"/>
      <c r="F75" s="23" t="n"/>
      <c r="G75" s="24" t="n"/>
      <c r="H75" s="28">
        <f>IF(COUNTA(A75:G75)=0,"",IF(OR(A75="",B75="",C75="",D75="",E75="",F75="",G75=""),"",IFERROR(IF(C75="Produktion",E75*F75*G75,0),"")))</f>
        <v/>
      </c>
      <c r="I75" s="21" t="n"/>
      <c r="J75" s="26" t="n"/>
      <c r="K75" s="29">
        <f>IF(COUNTA(A75:G75)+COUNTA(I75:J75)=0,"",IFERROR(IF(OR(A75="",B75="",C75="",D75="",E75="",F75="",G75="",I75=""),"Eingabe unvollständig",IF(COUNTIFS($A$8:$A$1107,A75,$B$8:$B$1107,B75)&gt;1,"Doppelte Werk-/Datumszeile",IF(AND(C75&lt;&gt;"Produktion",E75&gt;0),"Tagestyp und Schichten prüfen",IF(AND(C75="Produktion",E75=0),"Produktionsschicht fehlt",IF(OR(E75&gt;'Parameter'!$B$8,F75&gt;'Parameter'!$B$9,AND(C75="Produktion",G75&lt;'Parameter'!$B$10)),"Planungsgrenze prüfen",IF(AND(C75="Produktion",WEEKDAY(A75,2)&gt;5),"Wochenendproduktion prüfen","OK")))))),"Formel prüfen"))</f>
        <v/>
      </c>
    </row>
    <row r="76">
      <c r="A76" s="39" t="n"/>
      <c r="B76" s="21" t="n"/>
      <c r="C76" s="21" t="n"/>
      <c r="D76" s="21" t="n"/>
      <c r="E76" s="22" t="n"/>
      <c r="F76" s="23" t="n"/>
      <c r="G76" s="24" t="n"/>
      <c r="H76" s="25">
        <f>IF(COUNTA(A76:G76)=0,"",IF(OR(A76="",B76="",C76="",D76="",E76="",F76="",G76=""),"",IFERROR(IF(C76="Produktion",E76*F76*G76,0),"")))</f>
        <v/>
      </c>
      <c r="I76" s="21" t="n"/>
      <c r="J76" s="26" t="n"/>
      <c r="K76" s="27">
        <f>IF(COUNTA(A76:G76)+COUNTA(I76:J76)=0,"",IFERROR(IF(OR(A76="",B76="",C76="",D76="",E76="",F76="",G76="",I76=""),"Eingabe unvollständig",IF(COUNTIFS($A$8:$A$1107,A76,$B$8:$B$1107,B76)&gt;1,"Doppelte Werk-/Datumszeile",IF(AND(C76&lt;&gt;"Produktion",E76&gt;0),"Tagestyp und Schichten prüfen",IF(AND(C76="Produktion",E76=0),"Produktionsschicht fehlt",IF(OR(E76&gt;'Parameter'!$B$8,F76&gt;'Parameter'!$B$9,AND(C76="Produktion",G76&lt;'Parameter'!$B$10)),"Planungsgrenze prüfen",IF(AND(C76="Produktion",WEEKDAY(A76,2)&gt;5),"Wochenendproduktion prüfen","OK")))))),"Formel prüfen"))</f>
        <v/>
      </c>
    </row>
    <row r="77">
      <c r="A77" s="39" t="n"/>
      <c r="B77" s="21" t="n"/>
      <c r="C77" s="21" t="n"/>
      <c r="D77" s="21" t="n"/>
      <c r="E77" s="22" t="n"/>
      <c r="F77" s="23" t="n"/>
      <c r="G77" s="24" t="n"/>
      <c r="H77" s="28">
        <f>IF(COUNTA(A77:G77)=0,"",IF(OR(A77="",B77="",C77="",D77="",E77="",F77="",G77=""),"",IFERROR(IF(C77="Produktion",E77*F77*G77,0),"")))</f>
        <v/>
      </c>
      <c r="I77" s="21" t="n"/>
      <c r="J77" s="26" t="n"/>
      <c r="K77" s="29">
        <f>IF(COUNTA(A77:G77)+COUNTA(I77:J77)=0,"",IFERROR(IF(OR(A77="",B77="",C77="",D77="",E77="",F77="",G77="",I77=""),"Eingabe unvollständig",IF(COUNTIFS($A$8:$A$1107,A77,$B$8:$B$1107,B77)&gt;1,"Doppelte Werk-/Datumszeile",IF(AND(C77&lt;&gt;"Produktion",E77&gt;0),"Tagestyp und Schichten prüfen",IF(AND(C77="Produktion",E77=0),"Produktionsschicht fehlt",IF(OR(E77&gt;'Parameter'!$B$8,F77&gt;'Parameter'!$B$9,AND(C77="Produktion",G77&lt;'Parameter'!$B$10)),"Planungsgrenze prüfen",IF(AND(C77="Produktion",WEEKDAY(A77,2)&gt;5),"Wochenendproduktion prüfen","OK")))))),"Formel prüfen"))</f>
        <v/>
      </c>
    </row>
    <row r="78">
      <c r="A78" s="39" t="n"/>
      <c r="B78" s="21" t="n"/>
      <c r="C78" s="21" t="n"/>
      <c r="D78" s="21" t="n"/>
      <c r="E78" s="22" t="n"/>
      <c r="F78" s="23" t="n"/>
      <c r="G78" s="24" t="n"/>
      <c r="H78" s="25">
        <f>IF(COUNTA(A78:G78)=0,"",IF(OR(A78="",B78="",C78="",D78="",E78="",F78="",G78=""),"",IFERROR(IF(C78="Produktion",E78*F78*G78,0),"")))</f>
        <v/>
      </c>
      <c r="I78" s="21" t="n"/>
      <c r="J78" s="26" t="n"/>
      <c r="K78" s="27">
        <f>IF(COUNTA(A78:G78)+COUNTA(I78:J78)=0,"",IFERROR(IF(OR(A78="",B78="",C78="",D78="",E78="",F78="",G78="",I78=""),"Eingabe unvollständig",IF(COUNTIFS($A$8:$A$1107,A78,$B$8:$B$1107,B78)&gt;1,"Doppelte Werk-/Datumszeile",IF(AND(C78&lt;&gt;"Produktion",E78&gt;0),"Tagestyp und Schichten prüfen",IF(AND(C78="Produktion",E78=0),"Produktionsschicht fehlt",IF(OR(E78&gt;'Parameter'!$B$8,F78&gt;'Parameter'!$B$9,AND(C78="Produktion",G78&lt;'Parameter'!$B$10)),"Planungsgrenze prüfen",IF(AND(C78="Produktion",WEEKDAY(A78,2)&gt;5),"Wochenendproduktion prüfen","OK")))))),"Formel prüfen"))</f>
        <v/>
      </c>
    </row>
    <row r="79">
      <c r="A79" s="39" t="n"/>
      <c r="B79" s="21" t="n"/>
      <c r="C79" s="21" t="n"/>
      <c r="D79" s="21" t="n"/>
      <c r="E79" s="22" t="n"/>
      <c r="F79" s="23" t="n"/>
      <c r="G79" s="24" t="n"/>
      <c r="H79" s="28">
        <f>IF(COUNTA(A79:G79)=0,"",IF(OR(A79="",B79="",C79="",D79="",E79="",F79="",G79=""),"",IFERROR(IF(C79="Produktion",E79*F79*G79,0),"")))</f>
        <v/>
      </c>
      <c r="I79" s="21" t="n"/>
      <c r="J79" s="26" t="n"/>
      <c r="K79" s="29">
        <f>IF(COUNTA(A79:G79)+COUNTA(I79:J79)=0,"",IFERROR(IF(OR(A79="",B79="",C79="",D79="",E79="",F79="",G79="",I79=""),"Eingabe unvollständig",IF(COUNTIFS($A$8:$A$1107,A79,$B$8:$B$1107,B79)&gt;1,"Doppelte Werk-/Datumszeile",IF(AND(C79&lt;&gt;"Produktion",E79&gt;0),"Tagestyp und Schichten prüfen",IF(AND(C79="Produktion",E79=0),"Produktionsschicht fehlt",IF(OR(E79&gt;'Parameter'!$B$8,F79&gt;'Parameter'!$B$9,AND(C79="Produktion",G79&lt;'Parameter'!$B$10)),"Planungsgrenze prüfen",IF(AND(C79="Produktion",WEEKDAY(A79,2)&gt;5),"Wochenendproduktion prüfen","OK")))))),"Formel prüfen"))</f>
        <v/>
      </c>
    </row>
    <row r="80">
      <c r="A80" s="39" t="n"/>
      <c r="B80" s="21" t="n"/>
      <c r="C80" s="21" t="n"/>
      <c r="D80" s="21" t="n"/>
      <c r="E80" s="22" t="n"/>
      <c r="F80" s="23" t="n"/>
      <c r="G80" s="24" t="n"/>
      <c r="H80" s="25">
        <f>IF(COUNTA(A80:G80)=0,"",IF(OR(A80="",B80="",C80="",D80="",E80="",F80="",G80=""),"",IFERROR(IF(C80="Produktion",E80*F80*G80,0),"")))</f>
        <v/>
      </c>
      <c r="I80" s="21" t="n"/>
      <c r="J80" s="26" t="n"/>
      <c r="K80" s="27">
        <f>IF(COUNTA(A80:G80)+COUNTA(I80:J80)=0,"",IFERROR(IF(OR(A80="",B80="",C80="",D80="",E80="",F80="",G80="",I80=""),"Eingabe unvollständig",IF(COUNTIFS($A$8:$A$1107,A80,$B$8:$B$1107,B80)&gt;1,"Doppelte Werk-/Datumszeile",IF(AND(C80&lt;&gt;"Produktion",E80&gt;0),"Tagestyp und Schichten prüfen",IF(AND(C80="Produktion",E80=0),"Produktionsschicht fehlt",IF(OR(E80&gt;'Parameter'!$B$8,F80&gt;'Parameter'!$B$9,AND(C80="Produktion",G80&lt;'Parameter'!$B$10)),"Planungsgrenze prüfen",IF(AND(C80="Produktion",WEEKDAY(A80,2)&gt;5),"Wochenendproduktion prüfen","OK")))))),"Formel prüfen"))</f>
        <v/>
      </c>
    </row>
    <row r="81">
      <c r="A81" s="39" t="n"/>
      <c r="B81" s="21" t="n"/>
      <c r="C81" s="21" t="n"/>
      <c r="D81" s="21" t="n"/>
      <c r="E81" s="22" t="n"/>
      <c r="F81" s="23" t="n"/>
      <c r="G81" s="24" t="n"/>
      <c r="H81" s="28">
        <f>IF(COUNTA(A81:G81)=0,"",IF(OR(A81="",B81="",C81="",D81="",E81="",F81="",G81=""),"",IFERROR(IF(C81="Produktion",E81*F81*G81,0),"")))</f>
        <v/>
      </c>
      <c r="I81" s="21" t="n"/>
      <c r="J81" s="26" t="n"/>
      <c r="K81" s="29">
        <f>IF(COUNTA(A81:G81)+COUNTA(I81:J81)=0,"",IFERROR(IF(OR(A81="",B81="",C81="",D81="",E81="",F81="",G81="",I81=""),"Eingabe unvollständig",IF(COUNTIFS($A$8:$A$1107,A81,$B$8:$B$1107,B81)&gt;1,"Doppelte Werk-/Datumszeile",IF(AND(C81&lt;&gt;"Produktion",E81&gt;0),"Tagestyp und Schichten prüfen",IF(AND(C81="Produktion",E81=0),"Produktionsschicht fehlt",IF(OR(E81&gt;'Parameter'!$B$8,F81&gt;'Parameter'!$B$9,AND(C81="Produktion",G81&lt;'Parameter'!$B$10)),"Planungsgrenze prüfen",IF(AND(C81="Produktion",WEEKDAY(A81,2)&gt;5),"Wochenendproduktion prüfen","OK")))))),"Formel prüfen"))</f>
        <v/>
      </c>
    </row>
    <row r="82">
      <c r="A82" s="39" t="n"/>
      <c r="B82" s="21" t="n"/>
      <c r="C82" s="21" t="n"/>
      <c r="D82" s="21" t="n"/>
      <c r="E82" s="22" t="n"/>
      <c r="F82" s="23" t="n"/>
      <c r="G82" s="24" t="n"/>
      <c r="H82" s="25">
        <f>IF(COUNTA(A82:G82)=0,"",IF(OR(A82="",B82="",C82="",D82="",E82="",F82="",G82=""),"",IFERROR(IF(C82="Produktion",E82*F82*G82,0),"")))</f>
        <v/>
      </c>
      <c r="I82" s="21" t="n"/>
      <c r="J82" s="26" t="n"/>
      <c r="K82" s="27">
        <f>IF(COUNTA(A82:G82)+COUNTA(I82:J82)=0,"",IFERROR(IF(OR(A82="",B82="",C82="",D82="",E82="",F82="",G82="",I82=""),"Eingabe unvollständig",IF(COUNTIFS($A$8:$A$1107,A82,$B$8:$B$1107,B82)&gt;1,"Doppelte Werk-/Datumszeile",IF(AND(C82&lt;&gt;"Produktion",E82&gt;0),"Tagestyp und Schichten prüfen",IF(AND(C82="Produktion",E82=0),"Produktionsschicht fehlt",IF(OR(E82&gt;'Parameter'!$B$8,F82&gt;'Parameter'!$B$9,AND(C82="Produktion",G82&lt;'Parameter'!$B$10)),"Planungsgrenze prüfen",IF(AND(C82="Produktion",WEEKDAY(A82,2)&gt;5),"Wochenendproduktion prüfen","OK")))))),"Formel prüfen"))</f>
        <v/>
      </c>
    </row>
    <row r="83">
      <c r="A83" s="39" t="n"/>
      <c r="B83" s="21" t="n"/>
      <c r="C83" s="21" t="n"/>
      <c r="D83" s="21" t="n"/>
      <c r="E83" s="22" t="n"/>
      <c r="F83" s="23" t="n"/>
      <c r="G83" s="24" t="n"/>
      <c r="H83" s="28">
        <f>IF(COUNTA(A83:G83)=0,"",IF(OR(A83="",B83="",C83="",D83="",E83="",F83="",G83=""),"",IFERROR(IF(C83="Produktion",E83*F83*G83,0),"")))</f>
        <v/>
      </c>
      <c r="I83" s="21" t="n"/>
      <c r="J83" s="26" t="n"/>
      <c r="K83" s="29">
        <f>IF(COUNTA(A83:G83)+COUNTA(I83:J83)=0,"",IFERROR(IF(OR(A83="",B83="",C83="",D83="",E83="",F83="",G83="",I83=""),"Eingabe unvollständig",IF(COUNTIFS($A$8:$A$1107,A83,$B$8:$B$1107,B83)&gt;1,"Doppelte Werk-/Datumszeile",IF(AND(C83&lt;&gt;"Produktion",E83&gt;0),"Tagestyp und Schichten prüfen",IF(AND(C83="Produktion",E83=0),"Produktionsschicht fehlt",IF(OR(E83&gt;'Parameter'!$B$8,F83&gt;'Parameter'!$B$9,AND(C83="Produktion",G83&lt;'Parameter'!$B$10)),"Planungsgrenze prüfen",IF(AND(C83="Produktion",WEEKDAY(A83,2)&gt;5),"Wochenendproduktion prüfen","OK")))))),"Formel prüfen"))</f>
        <v/>
      </c>
    </row>
    <row r="84">
      <c r="A84" s="39" t="n"/>
      <c r="B84" s="21" t="n"/>
      <c r="C84" s="21" t="n"/>
      <c r="D84" s="21" t="n"/>
      <c r="E84" s="22" t="n"/>
      <c r="F84" s="23" t="n"/>
      <c r="G84" s="24" t="n"/>
      <c r="H84" s="25">
        <f>IF(COUNTA(A84:G84)=0,"",IF(OR(A84="",B84="",C84="",D84="",E84="",F84="",G84=""),"",IFERROR(IF(C84="Produktion",E84*F84*G84,0),"")))</f>
        <v/>
      </c>
      <c r="I84" s="21" t="n"/>
      <c r="J84" s="26" t="n"/>
      <c r="K84" s="27">
        <f>IF(COUNTA(A84:G84)+COUNTA(I84:J84)=0,"",IFERROR(IF(OR(A84="",B84="",C84="",D84="",E84="",F84="",G84="",I84=""),"Eingabe unvollständig",IF(COUNTIFS($A$8:$A$1107,A84,$B$8:$B$1107,B84)&gt;1,"Doppelte Werk-/Datumszeile",IF(AND(C84&lt;&gt;"Produktion",E84&gt;0),"Tagestyp und Schichten prüfen",IF(AND(C84="Produktion",E84=0),"Produktionsschicht fehlt",IF(OR(E84&gt;'Parameter'!$B$8,F84&gt;'Parameter'!$B$9,AND(C84="Produktion",G84&lt;'Parameter'!$B$10)),"Planungsgrenze prüfen",IF(AND(C84="Produktion",WEEKDAY(A84,2)&gt;5),"Wochenendproduktion prüfen","OK")))))),"Formel prüfen"))</f>
        <v/>
      </c>
    </row>
    <row r="85">
      <c r="A85" s="39" t="n"/>
      <c r="B85" s="21" t="n"/>
      <c r="C85" s="21" t="n"/>
      <c r="D85" s="21" t="n"/>
      <c r="E85" s="22" t="n"/>
      <c r="F85" s="23" t="n"/>
      <c r="G85" s="24" t="n"/>
      <c r="H85" s="28">
        <f>IF(COUNTA(A85:G85)=0,"",IF(OR(A85="",B85="",C85="",D85="",E85="",F85="",G85=""),"",IFERROR(IF(C85="Produktion",E85*F85*G85,0),"")))</f>
        <v/>
      </c>
      <c r="I85" s="21" t="n"/>
      <c r="J85" s="26" t="n"/>
      <c r="K85" s="29">
        <f>IF(COUNTA(A85:G85)+COUNTA(I85:J85)=0,"",IFERROR(IF(OR(A85="",B85="",C85="",D85="",E85="",F85="",G85="",I85=""),"Eingabe unvollständig",IF(COUNTIFS($A$8:$A$1107,A85,$B$8:$B$1107,B85)&gt;1,"Doppelte Werk-/Datumszeile",IF(AND(C85&lt;&gt;"Produktion",E85&gt;0),"Tagestyp und Schichten prüfen",IF(AND(C85="Produktion",E85=0),"Produktionsschicht fehlt",IF(OR(E85&gt;'Parameter'!$B$8,F85&gt;'Parameter'!$B$9,AND(C85="Produktion",G85&lt;'Parameter'!$B$10)),"Planungsgrenze prüfen",IF(AND(C85="Produktion",WEEKDAY(A85,2)&gt;5),"Wochenendproduktion prüfen","OK")))))),"Formel prüfen"))</f>
        <v/>
      </c>
    </row>
    <row r="86">
      <c r="A86" s="39" t="n"/>
      <c r="B86" s="21" t="n"/>
      <c r="C86" s="21" t="n"/>
      <c r="D86" s="21" t="n"/>
      <c r="E86" s="22" t="n"/>
      <c r="F86" s="23" t="n"/>
      <c r="G86" s="24" t="n"/>
      <c r="H86" s="25">
        <f>IF(COUNTA(A86:G86)=0,"",IF(OR(A86="",B86="",C86="",D86="",E86="",F86="",G86=""),"",IFERROR(IF(C86="Produktion",E86*F86*G86,0),"")))</f>
        <v/>
      </c>
      <c r="I86" s="21" t="n"/>
      <c r="J86" s="26" t="n"/>
      <c r="K86" s="27">
        <f>IF(COUNTA(A86:G86)+COUNTA(I86:J86)=0,"",IFERROR(IF(OR(A86="",B86="",C86="",D86="",E86="",F86="",G86="",I86=""),"Eingabe unvollständig",IF(COUNTIFS($A$8:$A$1107,A86,$B$8:$B$1107,B86)&gt;1,"Doppelte Werk-/Datumszeile",IF(AND(C86&lt;&gt;"Produktion",E86&gt;0),"Tagestyp und Schichten prüfen",IF(AND(C86="Produktion",E86=0),"Produktionsschicht fehlt",IF(OR(E86&gt;'Parameter'!$B$8,F86&gt;'Parameter'!$B$9,AND(C86="Produktion",G86&lt;'Parameter'!$B$10)),"Planungsgrenze prüfen",IF(AND(C86="Produktion",WEEKDAY(A86,2)&gt;5),"Wochenendproduktion prüfen","OK")))))),"Formel prüfen"))</f>
        <v/>
      </c>
    </row>
    <row r="87">
      <c r="A87" s="39" t="n"/>
      <c r="B87" s="21" t="n"/>
      <c r="C87" s="21" t="n"/>
      <c r="D87" s="21" t="n"/>
      <c r="E87" s="22" t="n"/>
      <c r="F87" s="23" t="n"/>
      <c r="G87" s="24" t="n"/>
      <c r="H87" s="28">
        <f>IF(COUNTA(A87:G87)=0,"",IF(OR(A87="",B87="",C87="",D87="",E87="",F87="",G87=""),"",IFERROR(IF(C87="Produktion",E87*F87*G87,0),"")))</f>
        <v/>
      </c>
      <c r="I87" s="21" t="n"/>
      <c r="J87" s="26" t="n"/>
      <c r="K87" s="29">
        <f>IF(COUNTA(A87:G87)+COUNTA(I87:J87)=0,"",IFERROR(IF(OR(A87="",B87="",C87="",D87="",E87="",F87="",G87="",I87=""),"Eingabe unvollständig",IF(COUNTIFS($A$8:$A$1107,A87,$B$8:$B$1107,B87)&gt;1,"Doppelte Werk-/Datumszeile",IF(AND(C87&lt;&gt;"Produktion",E87&gt;0),"Tagestyp und Schichten prüfen",IF(AND(C87="Produktion",E87=0),"Produktionsschicht fehlt",IF(OR(E87&gt;'Parameter'!$B$8,F87&gt;'Parameter'!$B$9,AND(C87="Produktion",G87&lt;'Parameter'!$B$10)),"Planungsgrenze prüfen",IF(AND(C87="Produktion",WEEKDAY(A87,2)&gt;5),"Wochenendproduktion prüfen","OK")))))),"Formel prüfen"))</f>
        <v/>
      </c>
    </row>
    <row r="88">
      <c r="A88" s="39" t="n"/>
      <c r="B88" s="21" t="n"/>
      <c r="C88" s="21" t="n"/>
      <c r="D88" s="21" t="n"/>
      <c r="E88" s="22" t="n"/>
      <c r="F88" s="23" t="n"/>
      <c r="G88" s="24" t="n"/>
      <c r="H88" s="25">
        <f>IF(COUNTA(A88:G88)=0,"",IF(OR(A88="",B88="",C88="",D88="",E88="",F88="",G88=""),"",IFERROR(IF(C88="Produktion",E88*F88*G88,0),"")))</f>
        <v/>
      </c>
      <c r="I88" s="21" t="n"/>
      <c r="J88" s="26" t="n"/>
      <c r="K88" s="27">
        <f>IF(COUNTA(A88:G88)+COUNTA(I88:J88)=0,"",IFERROR(IF(OR(A88="",B88="",C88="",D88="",E88="",F88="",G88="",I88=""),"Eingabe unvollständig",IF(COUNTIFS($A$8:$A$1107,A88,$B$8:$B$1107,B88)&gt;1,"Doppelte Werk-/Datumszeile",IF(AND(C88&lt;&gt;"Produktion",E88&gt;0),"Tagestyp und Schichten prüfen",IF(AND(C88="Produktion",E88=0),"Produktionsschicht fehlt",IF(OR(E88&gt;'Parameter'!$B$8,F88&gt;'Parameter'!$B$9,AND(C88="Produktion",G88&lt;'Parameter'!$B$10)),"Planungsgrenze prüfen",IF(AND(C88="Produktion",WEEKDAY(A88,2)&gt;5),"Wochenendproduktion prüfen","OK")))))),"Formel prüfen"))</f>
        <v/>
      </c>
    </row>
    <row r="89">
      <c r="A89" s="39" t="n"/>
      <c r="B89" s="21" t="n"/>
      <c r="C89" s="21" t="n"/>
      <c r="D89" s="21" t="n"/>
      <c r="E89" s="22" t="n"/>
      <c r="F89" s="23" t="n"/>
      <c r="G89" s="24" t="n"/>
      <c r="H89" s="28">
        <f>IF(COUNTA(A89:G89)=0,"",IF(OR(A89="",B89="",C89="",D89="",E89="",F89="",G89=""),"",IFERROR(IF(C89="Produktion",E89*F89*G89,0),"")))</f>
        <v/>
      </c>
      <c r="I89" s="21" t="n"/>
      <c r="J89" s="26" t="n"/>
      <c r="K89" s="29">
        <f>IF(COUNTA(A89:G89)+COUNTA(I89:J89)=0,"",IFERROR(IF(OR(A89="",B89="",C89="",D89="",E89="",F89="",G89="",I89=""),"Eingabe unvollständig",IF(COUNTIFS($A$8:$A$1107,A89,$B$8:$B$1107,B89)&gt;1,"Doppelte Werk-/Datumszeile",IF(AND(C89&lt;&gt;"Produktion",E89&gt;0),"Tagestyp und Schichten prüfen",IF(AND(C89="Produktion",E89=0),"Produktionsschicht fehlt",IF(OR(E89&gt;'Parameter'!$B$8,F89&gt;'Parameter'!$B$9,AND(C89="Produktion",G89&lt;'Parameter'!$B$10)),"Planungsgrenze prüfen",IF(AND(C89="Produktion",WEEKDAY(A89,2)&gt;5),"Wochenendproduktion prüfen","OK")))))),"Formel prüfen"))</f>
        <v/>
      </c>
    </row>
    <row r="90">
      <c r="A90" s="39" t="n"/>
      <c r="B90" s="21" t="n"/>
      <c r="C90" s="21" t="n"/>
      <c r="D90" s="21" t="n"/>
      <c r="E90" s="22" t="n"/>
      <c r="F90" s="23" t="n"/>
      <c r="G90" s="24" t="n"/>
      <c r="H90" s="25">
        <f>IF(COUNTA(A90:G90)=0,"",IF(OR(A90="",B90="",C90="",D90="",E90="",F90="",G90=""),"",IFERROR(IF(C90="Produktion",E90*F90*G90,0),"")))</f>
        <v/>
      </c>
      <c r="I90" s="21" t="n"/>
      <c r="J90" s="26" t="n"/>
      <c r="K90" s="27">
        <f>IF(COUNTA(A90:G90)+COUNTA(I90:J90)=0,"",IFERROR(IF(OR(A90="",B90="",C90="",D90="",E90="",F90="",G90="",I90=""),"Eingabe unvollständig",IF(COUNTIFS($A$8:$A$1107,A90,$B$8:$B$1107,B90)&gt;1,"Doppelte Werk-/Datumszeile",IF(AND(C90&lt;&gt;"Produktion",E90&gt;0),"Tagestyp und Schichten prüfen",IF(AND(C90="Produktion",E90=0),"Produktionsschicht fehlt",IF(OR(E90&gt;'Parameter'!$B$8,F90&gt;'Parameter'!$B$9,AND(C90="Produktion",G90&lt;'Parameter'!$B$10)),"Planungsgrenze prüfen",IF(AND(C90="Produktion",WEEKDAY(A90,2)&gt;5),"Wochenendproduktion prüfen","OK")))))),"Formel prüfen"))</f>
        <v/>
      </c>
    </row>
    <row r="91">
      <c r="A91" s="39" t="n"/>
      <c r="B91" s="21" t="n"/>
      <c r="C91" s="21" t="n"/>
      <c r="D91" s="21" t="n"/>
      <c r="E91" s="22" t="n"/>
      <c r="F91" s="23" t="n"/>
      <c r="G91" s="24" t="n"/>
      <c r="H91" s="28">
        <f>IF(COUNTA(A91:G91)=0,"",IF(OR(A91="",B91="",C91="",D91="",E91="",F91="",G91=""),"",IFERROR(IF(C91="Produktion",E91*F91*G91,0),"")))</f>
        <v/>
      </c>
      <c r="I91" s="21" t="n"/>
      <c r="J91" s="26" t="n"/>
      <c r="K91" s="29">
        <f>IF(COUNTA(A91:G91)+COUNTA(I91:J91)=0,"",IFERROR(IF(OR(A91="",B91="",C91="",D91="",E91="",F91="",G91="",I91=""),"Eingabe unvollständig",IF(COUNTIFS($A$8:$A$1107,A91,$B$8:$B$1107,B91)&gt;1,"Doppelte Werk-/Datumszeile",IF(AND(C91&lt;&gt;"Produktion",E91&gt;0),"Tagestyp und Schichten prüfen",IF(AND(C91="Produktion",E91=0),"Produktionsschicht fehlt",IF(OR(E91&gt;'Parameter'!$B$8,F91&gt;'Parameter'!$B$9,AND(C91="Produktion",G91&lt;'Parameter'!$B$10)),"Planungsgrenze prüfen",IF(AND(C91="Produktion",WEEKDAY(A91,2)&gt;5),"Wochenendproduktion prüfen","OK")))))),"Formel prüfen"))</f>
        <v/>
      </c>
    </row>
    <row r="92">
      <c r="A92" s="39" t="n"/>
      <c r="B92" s="21" t="n"/>
      <c r="C92" s="21" t="n"/>
      <c r="D92" s="21" t="n"/>
      <c r="E92" s="22" t="n"/>
      <c r="F92" s="23" t="n"/>
      <c r="G92" s="24" t="n"/>
      <c r="H92" s="25">
        <f>IF(COUNTA(A92:G92)=0,"",IF(OR(A92="",B92="",C92="",D92="",E92="",F92="",G92=""),"",IFERROR(IF(C92="Produktion",E92*F92*G92,0),"")))</f>
        <v/>
      </c>
      <c r="I92" s="21" t="n"/>
      <c r="J92" s="26" t="n"/>
      <c r="K92" s="27">
        <f>IF(COUNTA(A92:G92)+COUNTA(I92:J92)=0,"",IFERROR(IF(OR(A92="",B92="",C92="",D92="",E92="",F92="",G92="",I92=""),"Eingabe unvollständig",IF(COUNTIFS($A$8:$A$1107,A92,$B$8:$B$1107,B92)&gt;1,"Doppelte Werk-/Datumszeile",IF(AND(C92&lt;&gt;"Produktion",E92&gt;0),"Tagestyp und Schichten prüfen",IF(AND(C92="Produktion",E92=0),"Produktionsschicht fehlt",IF(OR(E92&gt;'Parameter'!$B$8,F92&gt;'Parameter'!$B$9,AND(C92="Produktion",G92&lt;'Parameter'!$B$10)),"Planungsgrenze prüfen",IF(AND(C92="Produktion",WEEKDAY(A92,2)&gt;5),"Wochenendproduktion prüfen","OK")))))),"Formel prüfen"))</f>
        <v/>
      </c>
    </row>
    <row r="93">
      <c r="A93" s="39" t="n"/>
      <c r="B93" s="21" t="n"/>
      <c r="C93" s="21" t="n"/>
      <c r="D93" s="21" t="n"/>
      <c r="E93" s="22" t="n"/>
      <c r="F93" s="23" t="n"/>
      <c r="G93" s="24" t="n"/>
      <c r="H93" s="28">
        <f>IF(COUNTA(A93:G93)=0,"",IF(OR(A93="",B93="",C93="",D93="",E93="",F93="",G93=""),"",IFERROR(IF(C93="Produktion",E93*F93*G93,0),"")))</f>
        <v/>
      </c>
      <c r="I93" s="21" t="n"/>
      <c r="J93" s="26" t="n"/>
      <c r="K93" s="29">
        <f>IF(COUNTA(A93:G93)+COUNTA(I93:J93)=0,"",IFERROR(IF(OR(A93="",B93="",C93="",D93="",E93="",F93="",G93="",I93=""),"Eingabe unvollständig",IF(COUNTIFS($A$8:$A$1107,A93,$B$8:$B$1107,B93)&gt;1,"Doppelte Werk-/Datumszeile",IF(AND(C93&lt;&gt;"Produktion",E93&gt;0),"Tagestyp und Schichten prüfen",IF(AND(C93="Produktion",E93=0),"Produktionsschicht fehlt",IF(OR(E93&gt;'Parameter'!$B$8,F93&gt;'Parameter'!$B$9,AND(C93="Produktion",G93&lt;'Parameter'!$B$10)),"Planungsgrenze prüfen",IF(AND(C93="Produktion",WEEKDAY(A93,2)&gt;5),"Wochenendproduktion prüfen","OK")))))),"Formel prüfen"))</f>
        <v/>
      </c>
    </row>
    <row r="94">
      <c r="A94" s="39" t="n"/>
      <c r="B94" s="21" t="n"/>
      <c r="C94" s="21" t="n"/>
      <c r="D94" s="21" t="n"/>
      <c r="E94" s="22" t="n"/>
      <c r="F94" s="23" t="n"/>
      <c r="G94" s="24" t="n"/>
      <c r="H94" s="25">
        <f>IF(COUNTA(A94:G94)=0,"",IF(OR(A94="",B94="",C94="",D94="",E94="",F94="",G94=""),"",IFERROR(IF(C94="Produktion",E94*F94*G94,0),"")))</f>
        <v/>
      </c>
      <c r="I94" s="21" t="n"/>
      <c r="J94" s="26" t="n"/>
      <c r="K94" s="27">
        <f>IF(COUNTA(A94:G94)+COUNTA(I94:J94)=0,"",IFERROR(IF(OR(A94="",B94="",C94="",D94="",E94="",F94="",G94="",I94=""),"Eingabe unvollständig",IF(COUNTIFS($A$8:$A$1107,A94,$B$8:$B$1107,B94)&gt;1,"Doppelte Werk-/Datumszeile",IF(AND(C94&lt;&gt;"Produktion",E94&gt;0),"Tagestyp und Schichten prüfen",IF(AND(C94="Produktion",E94=0),"Produktionsschicht fehlt",IF(OR(E94&gt;'Parameter'!$B$8,F94&gt;'Parameter'!$B$9,AND(C94="Produktion",G94&lt;'Parameter'!$B$10)),"Planungsgrenze prüfen",IF(AND(C94="Produktion",WEEKDAY(A94,2)&gt;5),"Wochenendproduktion prüfen","OK")))))),"Formel prüfen"))</f>
        <v/>
      </c>
    </row>
    <row r="95">
      <c r="A95" s="39" t="n"/>
      <c r="B95" s="21" t="n"/>
      <c r="C95" s="21" t="n"/>
      <c r="D95" s="21" t="n"/>
      <c r="E95" s="22" t="n"/>
      <c r="F95" s="23" t="n"/>
      <c r="G95" s="24" t="n"/>
      <c r="H95" s="28">
        <f>IF(COUNTA(A95:G95)=0,"",IF(OR(A95="",B95="",C95="",D95="",E95="",F95="",G95=""),"",IFERROR(IF(C95="Produktion",E95*F95*G95,0),"")))</f>
        <v/>
      </c>
      <c r="I95" s="21" t="n"/>
      <c r="J95" s="26" t="n"/>
      <c r="K95" s="29">
        <f>IF(COUNTA(A95:G95)+COUNTA(I95:J95)=0,"",IFERROR(IF(OR(A95="",B95="",C95="",D95="",E95="",F95="",G95="",I95=""),"Eingabe unvollständig",IF(COUNTIFS($A$8:$A$1107,A95,$B$8:$B$1107,B95)&gt;1,"Doppelte Werk-/Datumszeile",IF(AND(C95&lt;&gt;"Produktion",E95&gt;0),"Tagestyp und Schichten prüfen",IF(AND(C95="Produktion",E95=0),"Produktionsschicht fehlt",IF(OR(E95&gt;'Parameter'!$B$8,F95&gt;'Parameter'!$B$9,AND(C95="Produktion",G95&lt;'Parameter'!$B$10)),"Planungsgrenze prüfen",IF(AND(C95="Produktion",WEEKDAY(A95,2)&gt;5),"Wochenendproduktion prüfen","OK")))))),"Formel prüfen"))</f>
        <v/>
      </c>
    </row>
    <row r="96">
      <c r="A96" s="39" t="n"/>
      <c r="B96" s="21" t="n"/>
      <c r="C96" s="21" t="n"/>
      <c r="D96" s="21" t="n"/>
      <c r="E96" s="22" t="n"/>
      <c r="F96" s="23" t="n"/>
      <c r="G96" s="24" t="n"/>
      <c r="H96" s="25">
        <f>IF(COUNTA(A96:G96)=0,"",IF(OR(A96="",B96="",C96="",D96="",E96="",F96="",G96=""),"",IFERROR(IF(C96="Produktion",E96*F96*G96,0),"")))</f>
        <v/>
      </c>
      <c r="I96" s="21" t="n"/>
      <c r="J96" s="26" t="n"/>
      <c r="K96" s="27">
        <f>IF(COUNTA(A96:G96)+COUNTA(I96:J96)=0,"",IFERROR(IF(OR(A96="",B96="",C96="",D96="",E96="",F96="",G96="",I96=""),"Eingabe unvollständig",IF(COUNTIFS($A$8:$A$1107,A96,$B$8:$B$1107,B96)&gt;1,"Doppelte Werk-/Datumszeile",IF(AND(C96&lt;&gt;"Produktion",E96&gt;0),"Tagestyp und Schichten prüfen",IF(AND(C96="Produktion",E96=0),"Produktionsschicht fehlt",IF(OR(E96&gt;'Parameter'!$B$8,F96&gt;'Parameter'!$B$9,AND(C96="Produktion",G96&lt;'Parameter'!$B$10)),"Planungsgrenze prüfen",IF(AND(C96="Produktion",WEEKDAY(A96,2)&gt;5),"Wochenendproduktion prüfen","OK")))))),"Formel prüfen"))</f>
        <v/>
      </c>
    </row>
    <row r="97">
      <c r="A97" s="39" t="n"/>
      <c r="B97" s="21" t="n"/>
      <c r="C97" s="21" t="n"/>
      <c r="D97" s="21" t="n"/>
      <c r="E97" s="22" t="n"/>
      <c r="F97" s="23" t="n"/>
      <c r="G97" s="24" t="n"/>
      <c r="H97" s="28">
        <f>IF(COUNTA(A97:G97)=0,"",IF(OR(A97="",B97="",C97="",D97="",E97="",F97="",G97=""),"",IFERROR(IF(C97="Produktion",E97*F97*G97,0),"")))</f>
        <v/>
      </c>
      <c r="I97" s="21" t="n"/>
      <c r="J97" s="26" t="n"/>
      <c r="K97" s="29">
        <f>IF(COUNTA(A97:G97)+COUNTA(I97:J97)=0,"",IFERROR(IF(OR(A97="",B97="",C97="",D97="",E97="",F97="",G97="",I97=""),"Eingabe unvollständig",IF(COUNTIFS($A$8:$A$1107,A97,$B$8:$B$1107,B97)&gt;1,"Doppelte Werk-/Datumszeile",IF(AND(C97&lt;&gt;"Produktion",E97&gt;0),"Tagestyp und Schichten prüfen",IF(AND(C97="Produktion",E97=0),"Produktionsschicht fehlt",IF(OR(E97&gt;'Parameter'!$B$8,F97&gt;'Parameter'!$B$9,AND(C97="Produktion",G97&lt;'Parameter'!$B$10)),"Planungsgrenze prüfen",IF(AND(C97="Produktion",WEEKDAY(A97,2)&gt;5),"Wochenendproduktion prüfen","OK")))))),"Formel prüfen"))</f>
        <v/>
      </c>
    </row>
    <row r="98">
      <c r="A98" s="39" t="n"/>
      <c r="B98" s="21" t="n"/>
      <c r="C98" s="21" t="n"/>
      <c r="D98" s="21" t="n"/>
      <c r="E98" s="22" t="n"/>
      <c r="F98" s="23" t="n"/>
      <c r="G98" s="24" t="n"/>
      <c r="H98" s="25">
        <f>IF(COUNTA(A98:G98)=0,"",IF(OR(A98="",B98="",C98="",D98="",E98="",F98="",G98=""),"",IFERROR(IF(C98="Produktion",E98*F98*G98,0),"")))</f>
        <v/>
      </c>
      <c r="I98" s="21" t="n"/>
      <c r="J98" s="26" t="n"/>
      <c r="K98" s="27">
        <f>IF(COUNTA(A98:G98)+COUNTA(I98:J98)=0,"",IFERROR(IF(OR(A98="",B98="",C98="",D98="",E98="",F98="",G98="",I98=""),"Eingabe unvollständig",IF(COUNTIFS($A$8:$A$1107,A98,$B$8:$B$1107,B98)&gt;1,"Doppelte Werk-/Datumszeile",IF(AND(C98&lt;&gt;"Produktion",E98&gt;0),"Tagestyp und Schichten prüfen",IF(AND(C98="Produktion",E98=0),"Produktionsschicht fehlt",IF(OR(E98&gt;'Parameter'!$B$8,F98&gt;'Parameter'!$B$9,AND(C98="Produktion",G98&lt;'Parameter'!$B$10)),"Planungsgrenze prüfen",IF(AND(C98="Produktion",WEEKDAY(A98,2)&gt;5),"Wochenendproduktion prüfen","OK")))))),"Formel prüfen"))</f>
        <v/>
      </c>
    </row>
    <row r="99">
      <c r="A99" s="39" t="n"/>
      <c r="B99" s="21" t="n"/>
      <c r="C99" s="21" t="n"/>
      <c r="D99" s="21" t="n"/>
      <c r="E99" s="22" t="n"/>
      <c r="F99" s="23" t="n"/>
      <c r="G99" s="24" t="n"/>
      <c r="H99" s="28">
        <f>IF(COUNTA(A99:G99)=0,"",IF(OR(A99="",B99="",C99="",D99="",E99="",F99="",G99=""),"",IFERROR(IF(C99="Produktion",E99*F99*G99,0),"")))</f>
        <v/>
      </c>
      <c r="I99" s="21" t="n"/>
      <c r="J99" s="26" t="n"/>
      <c r="K99" s="29">
        <f>IF(COUNTA(A99:G99)+COUNTA(I99:J99)=0,"",IFERROR(IF(OR(A99="",B99="",C99="",D99="",E99="",F99="",G99="",I99=""),"Eingabe unvollständig",IF(COUNTIFS($A$8:$A$1107,A99,$B$8:$B$1107,B99)&gt;1,"Doppelte Werk-/Datumszeile",IF(AND(C99&lt;&gt;"Produktion",E99&gt;0),"Tagestyp und Schichten prüfen",IF(AND(C99="Produktion",E99=0),"Produktionsschicht fehlt",IF(OR(E99&gt;'Parameter'!$B$8,F99&gt;'Parameter'!$B$9,AND(C99="Produktion",G99&lt;'Parameter'!$B$10)),"Planungsgrenze prüfen",IF(AND(C99="Produktion",WEEKDAY(A99,2)&gt;5),"Wochenendproduktion prüfen","OK")))))),"Formel prüfen"))</f>
        <v/>
      </c>
    </row>
    <row r="100">
      <c r="A100" s="39" t="n"/>
      <c r="B100" s="21" t="n"/>
      <c r="C100" s="21" t="n"/>
      <c r="D100" s="21" t="n"/>
      <c r="E100" s="22" t="n"/>
      <c r="F100" s="23" t="n"/>
      <c r="G100" s="24" t="n"/>
      <c r="H100" s="25">
        <f>IF(COUNTA(A100:G100)=0,"",IF(OR(A100="",B100="",C100="",D100="",E100="",F100="",G100=""),"",IFERROR(IF(C100="Produktion",E100*F100*G100,0),"")))</f>
        <v/>
      </c>
      <c r="I100" s="21" t="n"/>
      <c r="J100" s="26" t="n"/>
      <c r="K100" s="27">
        <f>IF(COUNTA(A100:G100)+COUNTA(I100:J100)=0,"",IFERROR(IF(OR(A100="",B100="",C100="",D100="",E100="",F100="",G100="",I100=""),"Eingabe unvollständig",IF(COUNTIFS($A$8:$A$1107,A100,$B$8:$B$1107,B100)&gt;1,"Doppelte Werk-/Datumszeile",IF(AND(C100&lt;&gt;"Produktion",E100&gt;0),"Tagestyp und Schichten prüfen",IF(AND(C100="Produktion",E100=0),"Produktionsschicht fehlt",IF(OR(E100&gt;'Parameter'!$B$8,F100&gt;'Parameter'!$B$9,AND(C100="Produktion",G100&lt;'Parameter'!$B$10)),"Planungsgrenze prüfen",IF(AND(C100="Produktion",WEEKDAY(A100,2)&gt;5),"Wochenendproduktion prüfen","OK")))))),"Formel prüfen"))</f>
        <v/>
      </c>
    </row>
    <row r="101">
      <c r="A101" s="39" t="n"/>
      <c r="B101" s="21" t="n"/>
      <c r="C101" s="21" t="n"/>
      <c r="D101" s="21" t="n"/>
      <c r="E101" s="22" t="n"/>
      <c r="F101" s="23" t="n"/>
      <c r="G101" s="24" t="n"/>
      <c r="H101" s="28">
        <f>IF(COUNTA(A101:G101)=0,"",IF(OR(A101="",B101="",C101="",D101="",E101="",F101="",G101=""),"",IFERROR(IF(C101="Produktion",E101*F101*G101,0),"")))</f>
        <v/>
      </c>
      <c r="I101" s="21" t="n"/>
      <c r="J101" s="26" t="n"/>
      <c r="K101" s="29">
        <f>IF(COUNTA(A101:G101)+COUNTA(I101:J101)=0,"",IFERROR(IF(OR(A101="",B101="",C101="",D101="",E101="",F101="",G101="",I101=""),"Eingabe unvollständig",IF(COUNTIFS($A$8:$A$1107,A101,$B$8:$B$1107,B101)&gt;1,"Doppelte Werk-/Datumszeile",IF(AND(C101&lt;&gt;"Produktion",E101&gt;0),"Tagestyp und Schichten prüfen",IF(AND(C101="Produktion",E101=0),"Produktionsschicht fehlt",IF(OR(E101&gt;'Parameter'!$B$8,F101&gt;'Parameter'!$B$9,AND(C101="Produktion",G101&lt;'Parameter'!$B$10)),"Planungsgrenze prüfen",IF(AND(C101="Produktion",WEEKDAY(A101,2)&gt;5),"Wochenendproduktion prüfen","OK")))))),"Formel prüfen"))</f>
        <v/>
      </c>
    </row>
    <row r="102">
      <c r="A102" s="39" t="n"/>
      <c r="B102" s="21" t="n"/>
      <c r="C102" s="21" t="n"/>
      <c r="D102" s="21" t="n"/>
      <c r="E102" s="22" t="n"/>
      <c r="F102" s="23" t="n"/>
      <c r="G102" s="24" t="n"/>
      <c r="H102" s="25">
        <f>IF(COUNTA(A102:G102)=0,"",IF(OR(A102="",B102="",C102="",D102="",E102="",F102="",G102=""),"",IFERROR(IF(C102="Produktion",E102*F102*G102,0),"")))</f>
        <v/>
      </c>
      <c r="I102" s="21" t="n"/>
      <c r="J102" s="26" t="n"/>
      <c r="K102" s="27">
        <f>IF(COUNTA(A102:G102)+COUNTA(I102:J102)=0,"",IFERROR(IF(OR(A102="",B102="",C102="",D102="",E102="",F102="",G102="",I102=""),"Eingabe unvollständig",IF(COUNTIFS($A$8:$A$1107,A102,$B$8:$B$1107,B102)&gt;1,"Doppelte Werk-/Datumszeile",IF(AND(C102&lt;&gt;"Produktion",E102&gt;0),"Tagestyp und Schichten prüfen",IF(AND(C102="Produktion",E102=0),"Produktionsschicht fehlt",IF(OR(E102&gt;'Parameter'!$B$8,F102&gt;'Parameter'!$B$9,AND(C102="Produktion",G102&lt;'Parameter'!$B$10)),"Planungsgrenze prüfen",IF(AND(C102="Produktion",WEEKDAY(A102,2)&gt;5),"Wochenendproduktion prüfen","OK")))))),"Formel prüfen"))</f>
        <v/>
      </c>
    </row>
    <row r="103">
      <c r="A103" s="39" t="n"/>
      <c r="B103" s="21" t="n"/>
      <c r="C103" s="21" t="n"/>
      <c r="D103" s="21" t="n"/>
      <c r="E103" s="22" t="n"/>
      <c r="F103" s="23" t="n"/>
      <c r="G103" s="24" t="n"/>
      <c r="H103" s="28">
        <f>IF(COUNTA(A103:G103)=0,"",IF(OR(A103="",B103="",C103="",D103="",E103="",F103="",G103=""),"",IFERROR(IF(C103="Produktion",E103*F103*G103,0),"")))</f>
        <v/>
      </c>
      <c r="I103" s="21" t="n"/>
      <c r="J103" s="26" t="n"/>
      <c r="K103" s="29">
        <f>IF(COUNTA(A103:G103)+COUNTA(I103:J103)=0,"",IFERROR(IF(OR(A103="",B103="",C103="",D103="",E103="",F103="",G103="",I103=""),"Eingabe unvollständig",IF(COUNTIFS($A$8:$A$1107,A103,$B$8:$B$1107,B103)&gt;1,"Doppelte Werk-/Datumszeile",IF(AND(C103&lt;&gt;"Produktion",E103&gt;0),"Tagestyp und Schichten prüfen",IF(AND(C103="Produktion",E103=0),"Produktionsschicht fehlt",IF(OR(E103&gt;'Parameter'!$B$8,F103&gt;'Parameter'!$B$9,AND(C103="Produktion",G103&lt;'Parameter'!$B$10)),"Planungsgrenze prüfen",IF(AND(C103="Produktion",WEEKDAY(A103,2)&gt;5),"Wochenendproduktion prüfen","OK")))))),"Formel prüfen"))</f>
        <v/>
      </c>
    </row>
    <row r="104">
      <c r="A104" s="39" t="n"/>
      <c r="B104" s="21" t="n"/>
      <c r="C104" s="21" t="n"/>
      <c r="D104" s="21" t="n"/>
      <c r="E104" s="22" t="n"/>
      <c r="F104" s="23" t="n"/>
      <c r="G104" s="24" t="n"/>
      <c r="H104" s="25">
        <f>IF(COUNTA(A104:G104)=0,"",IF(OR(A104="",B104="",C104="",D104="",E104="",F104="",G104=""),"",IFERROR(IF(C104="Produktion",E104*F104*G104,0),"")))</f>
        <v/>
      </c>
      <c r="I104" s="21" t="n"/>
      <c r="J104" s="26" t="n"/>
      <c r="K104" s="27">
        <f>IF(COUNTA(A104:G104)+COUNTA(I104:J104)=0,"",IFERROR(IF(OR(A104="",B104="",C104="",D104="",E104="",F104="",G104="",I104=""),"Eingabe unvollständig",IF(COUNTIFS($A$8:$A$1107,A104,$B$8:$B$1107,B104)&gt;1,"Doppelte Werk-/Datumszeile",IF(AND(C104&lt;&gt;"Produktion",E104&gt;0),"Tagestyp und Schichten prüfen",IF(AND(C104="Produktion",E104=0),"Produktionsschicht fehlt",IF(OR(E104&gt;'Parameter'!$B$8,F104&gt;'Parameter'!$B$9,AND(C104="Produktion",G104&lt;'Parameter'!$B$10)),"Planungsgrenze prüfen",IF(AND(C104="Produktion",WEEKDAY(A104,2)&gt;5),"Wochenendproduktion prüfen","OK")))))),"Formel prüfen"))</f>
        <v/>
      </c>
    </row>
    <row r="105">
      <c r="A105" s="39" t="n"/>
      <c r="B105" s="21" t="n"/>
      <c r="C105" s="21" t="n"/>
      <c r="D105" s="21" t="n"/>
      <c r="E105" s="22" t="n"/>
      <c r="F105" s="23" t="n"/>
      <c r="G105" s="24" t="n"/>
      <c r="H105" s="28">
        <f>IF(COUNTA(A105:G105)=0,"",IF(OR(A105="",B105="",C105="",D105="",E105="",F105="",G105=""),"",IFERROR(IF(C105="Produktion",E105*F105*G105,0),"")))</f>
        <v/>
      </c>
      <c r="I105" s="21" t="n"/>
      <c r="J105" s="26" t="n"/>
      <c r="K105" s="29">
        <f>IF(COUNTA(A105:G105)+COUNTA(I105:J105)=0,"",IFERROR(IF(OR(A105="",B105="",C105="",D105="",E105="",F105="",G105="",I105=""),"Eingabe unvollständig",IF(COUNTIFS($A$8:$A$1107,A105,$B$8:$B$1107,B105)&gt;1,"Doppelte Werk-/Datumszeile",IF(AND(C105&lt;&gt;"Produktion",E105&gt;0),"Tagestyp und Schichten prüfen",IF(AND(C105="Produktion",E105=0),"Produktionsschicht fehlt",IF(OR(E105&gt;'Parameter'!$B$8,F105&gt;'Parameter'!$B$9,AND(C105="Produktion",G105&lt;'Parameter'!$B$10)),"Planungsgrenze prüfen",IF(AND(C105="Produktion",WEEKDAY(A105,2)&gt;5),"Wochenendproduktion prüfen","OK")))))),"Formel prüfen"))</f>
        <v/>
      </c>
    </row>
    <row r="106">
      <c r="A106" s="39" t="n"/>
      <c r="B106" s="21" t="n"/>
      <c r="C106" s="21" t="n"/>
      <c r="D106" s="21" t="n"/>
      <c r="E106" s="22" t="n"/>
      <c r="F106" s="23" t="n"/>
      <c r="G106" s="24" t="n"/>
      <c r="H106" s="25">
        <f>IF(COUNTA(A106:G106)=0,"",IF(OR(A106="",B106="",C106="",D106="",E106="",F106="",G106=""),"",IFERROR(IF(C106="Produktion",E106*F106*G106,0),"")))</f>
        <v/>
      </c>
      <c r="I106" s="21" t="n"/>
      <c r="J106" s="26" t="n"/>
      <c r="K106" s="27">
        <f>IF(COUNTA(A106:G106)+COUNTA(I106:J106)=0,"",IFERROR(IF(OR(A106="",B106="",C106="",D106="",E106="",F106="",G106="",I106=""),"Eingabe unvollständig",IF(COUNTIFS($A$8:$A$1107,A106,$B$8:$B$1107,B106)&gt;1,"Doppelte Werk-/Datumszeile",IF(AND(C106&lt;&gt;"Produktion",E106&gt;0),"Tagestyp und Schichten prüfen",IF(AND(C106="Produktion",E106=0),"Produktionsschicht fehlt",IF(OR(E106&gt;'Parameter'!$B$8,F106&gt;'Parameter'!$B$9,AND(C106="Produktion",G106&lt;'Parameter'!$B$10)),"Planungsgrenze prüfen",IF(AND(C106="Produktion",WEEKDAY(A106,2)&gt;5),"Wochenendproduktion prüfen","OK")))))),"Formel prüfen"))</f>
        <v/>
      </c>
    </row>
    <row r="107">
      <c r="A107" s="39" t="n"/>
      <c r="B107" s="21" t="n"/>
      <c r="C107" s="21" t="n"/>
      <c r="D107" s="21" t="n"/>
      <c r="E107" s="22" t="n"/>
      <c r="F107" s="23" t="n"/>
      <c r="G107" s="24" t="n"/>
      <c r="H107" s="28">
        <f>IF(COUNTA(A107:G107)=0,"",IF(OR(A107="",B107="",C107="",D107="",E107="",F107="",G107=""),"",IFERROR(IF(C107="Produktion",E107*F107*G107,0),"")))</f>
        <v/>
      </c>
      <c r="I107" s="21" t="n"/>
      <c r="J107" s="26" t="n"/>
      <c r="K107" s="29">
        <f>IF(COUNTA(A107:G107)+COUNTA(I107:J107)=0,"",IFERROR(IF(OR(A107="",B107="",C107="",D107="",E107="",F107="",G107="",I107=""),"Eingabe unvollständig",IF(COUNTIFS($A$8:$A$1107,A107,$B$8:$B$1107,B107)&gt;1,"Doppelte Werk-/Datumszeile",IF(AND(C107&lt;&gt;"Produktion",E107&gt;0),"Tagestyp und Schichten prüfen",IF(AND(C107="Produktion",E107=0),"Produktionsschicht fehlt",IF(OR(E107&gt;'Parameter'!$B$8,F107&gt;'Parameter'!$B$9,AND(C107="Produktion",G107&lt;'Parameter'!$B$10)),"Planungsgrenze prüfen",IF(AND(C107="Produktion",WEEKDAY(A107,2)&gt;5),"Wochenendproduktion prüfen","OK")))))),"Formel prüfen"))</f>
        <v/>
      </c>
    </row>
    <row r="108">
      <c r="A108" s="39" t="n"/>
      <c r="B108" s="21" t="n"/>
      <c r="C108" s="21" t="n"/>
      <c r="D108" s="21" t="n"/>
      <c r="E108" s="22" t="n"/>
      <c r="F108" s="23" t="n"/>
      <c r="G108" s="24" t="n"/>
      <c r="H108" s="25">
        <f>IF(COUNTA(A108:G108)=0,"",IF(OR(A108="",B108="",C108="",D108="",E108="",F108="",G108=""),"",IFERROR(IF(C108="Produktion",E108*F108*G108,0),"")))</f>
        <v/>
      </c>
      <c r="I108" s="21" t="n"/>
      <c r="J108" s="26" t="n"/>
      <c r="K108" s="27">
        <f>IF(COUNTA(A108:G108)+COUNTA(I108:J108)=0,"",IFERROR(IF(OR(A108="",B108="",C108="",D108="",E108="",F108="",G108="",I108=""),"Eingabe unvollständig",IF(COUNTIFS($A$8:$A$1107,A108,$B$8:$B$1107,B108)&gt;1,"Doppelte Werk-/Datumszeile",IF(AND(C108&lt;&gt;"Produktion",E108&gt;0),"Tagestyp und Schichten prüfen",IF(AND(C108="Produktion",E108=0),"Produktionsschicht fehlt",IF(OR(E108&gt;'Parameter'!$B$8,F108&gt;'Parameter'!$B$9,AND(C108="Produktion",G108&lt;'Parameter'!$B$10)),"Planungsgrenze prüfen",IF(AND(C108="Produktion",WEEKDAY(A108,2)&gt;5),"Wochenendproduktion prüfen","OK")))))),"Formel prüfen"))</f>
        <v/>
      </c>
    </row>
    <row r="109">
      <c r="A109" s="39" t="n"/>
      <c r="B109" s="21" t="n"/>
      <c r="C109" s="21" t="n"/>
      <c r="D109" s="21" t="n"/>
      <c r="E109" s="22" t="n"/>
      <c r="F109" s="23" t="n"/>
      <c r="G109" s="24" t="n"/>
      <c r="H109" s="28">
        <f>IF(COUNTA(A109:G109)=0,"",IF(OR(A109="",B109="",C109="",D109="",E109="",F109="",G109=""),"",IFERROR(IF(C109="Produktion",E109*F109*G109,0),"")))</f>
        <v/>
      </c>
      <c r="I109" s="21" t="n"/>
      <c r="J109" s="26" t="n"/>
      <c r="K109" s="29">
        <f>IF(COUNTA(A109:G109)+COUNTA(I109:J109)=0,"",IFERROR(IF(OR(A109="",B109="",C109="",D109="",E109="",F109="",G109="",I109=""),"Eingabe unvollständig",IF(COUNTIFS($A$8:$A$1107,A109,$B$8:$B$1107,B109)&gt;1,"Doppelte Werk-/Datumszeile",IF(AND(C109&lt;&gt;"Produktion",E109&gt;0),"Tagestyp und Schichten prüfen",IF(AND(C109="Produktion",E109=0),"Produktionsschicht fehlt",IF(OR(E109&gt;'Parameter'!$B$8,F109&gt;'Parameter'!$B$9,AND(C109="Produktion",G109&lt;'Parameter'!$B$10)),"Planungsgrenze prüfen",IF(AND(C109="Produktion",WEEKDAY(A109,2)&gt;5),"Wochenendproduktion prüfen","OK")))))),"Formel prüfen"))</f>
        <v/>
      </c>
    </row>
    <row r="110">
      <c r="A110" s="39" t="n"/>
      <c r="B110" s="21" t="n"/>
      <c r="C110" s="21" t="n"/>
      <c r="D110" s="21" t="n"/>
      <c r="E110" s="22" t="n"/>
      <c r="F110" s="23" t="n"/>
      <c r="G110" s="24" t="n"/>
      <c r="H110" s="25">
        <f>IF(COUNTA(A110:G110)=0,"",IF(OR(A110="",B110="",C110="",D110="",E110="",F110="",G110=""),"",IFERROR(IF(C110="Produktion",E110*F110*G110,0),"")))</f>
        <v/>
      </c>
      <c r="I110" s="21" t="n"/>
      <c r="J110" s="26" t="n"/>
      <c r="K110" s="27">
        <f>IF(COUNTA(A110:G110)+COUNTA(I110:J110)=0,"",IFERROR(IF(OR(A110="",B110="",C110="",D110="",E110="",F110="",G110="",I110=""),"Eingabe unvollständig",IF(COUNTIFS($A$8:$A$1107,A110,$B$8:$B$1107,B110)&gt;1,"Doppelte Werk-/Datumszeile",IF(AND(C110&lt;&gt;"Produktion",E110&gt;0),"Tagestyp und Schichten prüfen",IF(AND(C110="Produktion",E110=0),"Produktionsschicht fehlt",IF(OR(E110&gt;'Parameter'!$B$8,F110&gt;'Parameter'!$B$9,AND(C110="Produktion",G110&lt;'Parameter'!$B$10)),"Planungsgrenze prüfen",IF(AND(C110="Produktion",WEEKDAY(A110,2)&gt;5),"Wochenendproduktion prüfen","OK")))))),"Formel prüfen"))</f>
        <v/>
      </c>
    </row>
    <row r="111">
      <c r="A111" s="39" t="n"/>
      <c r="B111" s="21" t="n"/>
      <c r="C111" s="21" t="n"/>
      <c r="D111" s="21" t="n"/>
      <c r="E111" s="22" t="n"/>
      <c r="F111" s="23" t="n"/>
      <c r="G111" s="24" t="n"/>
      <c r="H111" s="28">
        <f>IF(COUNTA(A111:G111)=0,"",IF(OR(A111="",B111="",C111="",D111="",E111="",F111="",G111=""),"",IFERROR(IF(C111="Produktion",E111*F111*G111,0),"")))</f>
        <v/>
      </c>
      <c r="I111" s="21" t="n"/>
      <c r="J111" s="26" t="n"/>
      <c r="K111" s="29">
        <f>IF(COUNTA(A111:G111)+COUNTA(I111:J111)=0,"",IFERROR(IF(OR(A111="",B111="",C111="",D111="",E111="",F111="",G111="",I111=""),"Eingabe unvollständig",IF(COUNTIFS($A$8:$A$1107,A111,$B$8:$B$1107,B111)&gt;1,"Doppelte Werk-/Datumszeile",IF(AND(C111&lt;&gt;"Produktion",E111&gt;0),"Tagestyp und Schichten prüfen",IF(AND(C111="Produktion",E111=0),"Produktionsschicht fehlt",IF(OR(E111&gt;'Parameter'!$B$8,F111&gt;'Parameter'!$B$9,AND(C111="Produktion",G111&lt;'Parameter'!$B$10)),"Planungsgrenze prüfen",IF(AND(C111="Produktion",WEEKDAY(A111,2)&gt;5),"Wochenendproduktion prüfen","OK")))))),"Formel prüfen"))</f>
        <v/>
      </c>
    </row>
    <row r="112">
      <c r="A112" s="39" t="n"/>
      <c r="B112" s="21" t="n"/>
      <c r="C112" s="21" t="n"/>
      <c r="D112" s="21" t="n"/>
      <c r="E112" s="22" t="n"/>
      <c r="F112" s="23" t="n"/>
      <c r="G112" s="24" t="n"/>
      <c r="H112" s="25">
        <f>IF(COUNTA(A112:G112)=0,"",IF(OR(A112="",B112="",C112="",D112="",E112="",F112="",G112=""),"",IFERROR(IF(C112="Produktion",E112*F112*G112,0),"")))</f>
        <v/>
      </c>
      <c r="I112" s="21" t="n"/>
      <c r="J112" s="26" t="n"/>
      <c r="K112" s="27">
        <f>IF(COUNTA(A112:G112)+COUNTA(I112:J112)=0,"",IFERROR(IF(OR(A112="",B112="",C112="",D112="",E112="",F112="",G112="",I112=""),"Eingabe unvollständig",IF(COUNTIFS($A$8:$A$1107,A112,$B$8:$B$1107,B112)&gt;1,"Doppelte Werk-/Datumszeile",IF(AND(C112&lt;&gt;"Produktion",E112&gt;0),"Tagestyp und Schichten prüfen",IF(AND(C112="Produktion",E112=0),"Produktionsschicht fehlt",IF(OR(E112&gt;'Parameter'!$B$8,F112&gt;'Parameter'!$B$9,AND(C112="Produktion",G112&lt;'Parameter'!$B$10)),"Planungsgrenze prüfen",IF(AND(C112="Produktion",WEEKDAY(A112,2)&gt;5),"Wochenendproduktion prüfen","OK")))))),"Formel prüfen"))</f>
        <v/>
      </c>
    </row>
    <row r="113">
      <c r="A113" s="39" t="n"/>
      <c r="B113" s="21" t="n"/>
      <c r="C113" s="21" t="n"/>
      <c r="D113" s="21" t="n"/>
      <c r="E113" s="22" t="n"/>
      <c r="F113" s="23" t="n"/>
      <c r="G113" s="24" t="n"/>
      <c r="H113" s="28">
        <f>IF(COUNTA(A113:G113)=0,"",IF(OR(A113="",B113="",C113="",D113="",E113="",F113="",G113=""),"",IFERROR(IF(C113="Produktion",E113*F113*G113,0),"")))</f>
        <v/>
      </c>
      <c r="I113" s="21" t="n"/>
      <c r="J113" s="26" t="n"/>
      <c r="K113" s="29">
        <f>IF(COUNTA(A113:G113)+COUNTA(I113:J113)=0,"",IFERROR(IF(OR(A113="",B113="",C113="",D113="",E113="",F113="",G113="",I113=""),"Eingabe unvollständig",IF(COUNTIFS($A$8:$A$1107,A113,$B$8:$B$1107,B113)&gt;1,"Doppelte Werk-/Datumszeile",IF(AND(C113&lt;&gt;"Produktion",E113&gt;0),"Tagestyp und Schichten prüfen",IF(AND(C113="Produktion",E113=0),"Produktionsschicht fehlt",IF(OR(E113&gt;'Parameter'!$B$8,F113&gt;'Parameter'!$B$9,AND(C113="Produktion",G113&lt;'Parameter'!$B$10)),"Planungsgrenze prüfen",IF(AND(C113="Produktion",WEEKDAY(A113,2)&gt;5),"Wochenendproduktion prüfen","OK")))))),"Formel prüfen"))</f>
        <v/>
      </c>
    </row>
    <row r="114">
      <c r="A114" s="39" t="n"/>
      <c r="B114" s="21" t="n"/>
      <c r="C114" s="21" t="n"/>
      <c r="D114" s="21" t="n"/>
      <c r="E114" s="22" t="n"/>
      <c r="F114" s="23" t="n"/>
      <c r="G114" s="24" t="n"/>
      <c r="H114" s="25">
        <f>IF(COUNTA(A114:G114)=0,"",IF(OR(A114="",B114="",C114="",D114="",E114="",F114="",G114=""),"",IFERROR(IF(C114="Produktion",E114*F114*G114,0),"")))</f>
        <v/>
      </c>
      <c r="I114" s="21" t="n"/>
      <c r="J114" s="26" t="n"/>
      <c r="K114" s="27">
        <f>IF(COUNTA(A114:G114)+COUNTA(I114:J114)=0,"",IFERROR(IF(OR(A114="",B114="",C114="",D114="",E114="",F114="",G114="",I114=""),"Eingabe unvollständig",IF(COUNTIFS($A$8:$A$1107,A114,$B$8:$B$1107,B114)&gt;1,"Doppelte Werk-/Datumszeile",IF(AND(C114&lt;&gt;"Produktion",E114&gt;0),"Tagestyp und Schichten prüfen",IF(AND(C114="Produktion",E114=0),"Produktionsschicht fehlt",IF(OR(E114&gt;'Parameter'!$B$8,F114&gt;'Parameter'!$B$9,AND(C114="Produktion",G114&lt;'Parameter'!$B$10)),"Planungsgrenze prüfen",IF(AND(C114="Produktion",WEEKDAY(A114,2)&gt;5),"Wochenendproduktion prüfen","OK")))))),"Formel prüfen"))</f>
        <v/>
      </c>
    </row>
    <row r="115">
      <c r="A115" s="39" t="n"/>
      <c r="B115" s="21" t="n"/>
      <c r="C115" s="21" t="n"/>
      <c r="D115" s="21" t="n"/>
      <c r="E115" s="22" t="n"/>
      <c r="F115" s="23" t="n"/>
      <c r="G115" s="24" t="n"/>
      <c r="H115" s="28">
        <f>IF(COUNTA(A115:G115)=0,"",IF(OR(A115="",B115="",C115="",D115="",E115="",F115="",G115=""),"",IFERROR(IF(C115="Produktion",E115*F115*G115,0),"")))</f>
        <v/>
      </c>
      <c r="I115" s="21" t="n"/>
      <c r="J115" s="26" t="n"/>
      <c r="K115" s="29">
        <f>IF(COUNTA(A115:G115)+COUNTA(I115:J115)=0,"",IFERROR(IF(OR(A115="",B115="",C115="",D115="",E115="",F115="",G115="",I115=""),"Eingabe unvollständig",IF(COUNTIFS($A$8:$A$1107,A115,$B$8:$B$1107,B115)&gt;1,"Doppelte Werk-/Datumszeile",IF(AND(C115&lt;&gt;"Produktion",E115&gt;0),"Tagestyp und Schichten prüfen",IF(AND(C115="Produktion",E115=0),"Produktionsschicht fehlt",IF(OR(E115&gt;'Parameter'!$B$8,F115&gt;'Parameter'!$B$9,AND(C115="Produktion",G115&lt;'Parameter'!$B$10)),"Planungsgrenze prüfen",IF(AND(C115="Produktion",WEEKDAY(A115,2)&gt;5),"Wochenendproduktion prüfen","OK")))))),"Formel prüfen"))</f>
        <v/>
      </c>
    </row>
    <row r="116">
      <c r="A116" s="39" t="n"/>
      <c r="B116" s="21" t="n"/>
      <c r="C116" s="21" t="n"/>
      <c r="D116" s="21" t="n"/>
      <c r="E116" s="22" t="n"/>
      <c r="F116" s="23" t="n"/>
      <c r="G116" s="24" t="n"/>
      <c r="H116" s="25">
        <f>IF(COUNTA(A116:G116)=0,"",IF(OR(A116="",B116="",C116="",D116="",E116="",F116="",G116=""),"",IFERROR(IF(C116="Produktion",E116*F116*G116,0),"")))</f>
        <v/>
      </c>
      <c r="I116" s="21" t="n"/>
      <c r="J116" s="26" t="n"/>
      <c r="K116" s="27">
        <f>IF(COUNTA(A116:G116)+COUNTA(I116:J116)=0,"",IFERROR(IF(OR(A116="",B116="",C116="",D116="",E116="",F116="",G116="",I116=""),"Eingabe unvollständig",IF(COUNTIFS($A$8:$A$1107,A116,$B$8:$B$1107,B116)&gt;1,"Doppelte Werk-/Datumszeile",IF(AND(C116&lt;&gt;"Produktion",E116&gt;0),"Tagestyp und Schichten prüfen",IF(AND(C116="Produktion",E116=0),"Produktionsschicht fehlt",IF(OR(E116&gt;'Parameter'!$B$8,F116&gt;'Parameter'!$B$9,AND(C116="Produktion",G116&lt;'Parameter'!$B$10)),"Planungsgrenze prüfen",IF(AND(C116="Produktion",WEEKDAY(A116,2)&gt;5),"Wochenendproduktion prüfen","OK")))))),"Formel prüfen"))</f>
        <v/>
      </c>
    </row>
    <row r="117">
      <c r="A117" s="39" t="n"/>
      <c r="B117" s="21" t="n"/>
      <c r="C117" s="21" t="n"/>
      <c r="D117" s="21" t="n"/>
      <c r="E117" s="22" t="n"/>
      <c r="F117" s="23" t="n"/>
      <c r="G117" s="24" t="n"/>
      <c r="H117" s="28">
        <f>IF(COUNTA(A117:G117)=0,"",IF(OR(A117="",B117="",C117="",D117="",E117="",F117="",G117=""),"",IFERROR(IF(C117="Produktion",E117*F117*G117,0),"")))</f>
        <v/>
      </c>
      <c r="I117" s="21" t="n"/>
      <c r="J117" s="26" t="n"/>
      <c r="K117" s="29">
        <f>IF(COUNTA(A117:G117)+COUNTA(I117:J117)=0,"",IFERROR(IF(OR(A117="",B117="",C117="",D117="",E117="",F117="",G117="",I117=""),"Eingabe unvollständig",IF(COUNTIFS($A$8:$A$1107,A117,$B$8:$B$1107,B117)&gt;1,"Doppelte Werk-/Datumszeile",IF(AND(C117&lt;&gt;"Produktion",E117&gt;0),"Tagestyp und Schichten prüfen",IF(AND(C117="Produktion",E117=0),"Produktionsschicht fehlt",IF(OR(E117&gt;'Parameter'!$B$8,F117&gt;'Parameter'!$B$9,AND(C117="Produktion",G117&lt;'Parameter'!$B$10)),"Planungsgrenze prüfen",IF(AND(C117="Produktion",WEEKDAY(A117,2)&gt;5),"Wochenendproduktion prüfen","OK")))))),"Formel prüfen"))</f>
        <v/>
      </c>
    </row>
    <row r="118">
      <c r="A118" s="39" t="n"/>
      <c r="B118" s="21" t="n"/>
      <c r="C118" s="21" t="n"/>
      <c r="D118" s="21" t="n"/>
      <c r="E118" s="22" t="n"/>
      <c r="F118" s="23" t="n"/>
      <c r="G118" s="24" t="n"/>
      <c r="H118" s="25">
        <f>IF(COUNTA(A118:G118)=0,"",IF(OR(A118="",B118="",C118="",D118="",E118="",F118="",G118=""),"",IFERROR(IF(C118="Produktion",E118*F118*G118,0),"")))</f>
        <v/>
      </c>
      <c r="I118" s="21" t="n"/>
      <c r="J118" s="26" t="n"/>
      <c r="K118" s="27">
        <f>IF(COUNTA(A118:G118)+COUNTA(I118:J118)=0,"",IFERROR(IF(OR(A118="",B118="",C118="",D118="",E118="",F118="",G118="",I118=""),"Eingabe unvollständig",IF(COUNTIFS($A$8:$A$1107,A118,$B$8:$B$1107,B118)&gt;1,"Doppelte Werk-/Datumszeile",IF(AND(C118&lt;&gt;"Produktion",E118&gt;0),"Tagestyp und Schichten prüfen",IF(AND(C118="Produktion",E118=0),"Produktionsschicht fehlt",IF(OR(E118&gt;'Parameter'!$B$8,F118&gt;'Parameter'!$B$9,AND(C118="Produktion",G118&lt;'Parameter'!$B$10)),"Planungsgrenze prüfen",IF(AND(C118="Produktion",WEEKDAY(A118,2)&gt;5),"Wochenendproduktion prüfen","OK")))))),"Formel prüfen"))</f>
        <v/>
      </c>
    </row>
    <row r="119">
      <c r="A119" s="39" t="n"/>
      <c r="B119" s="21" t="n"/>
      <c r="C119" s="21" t="n"/>
      <c r="D119" s="21" t="n"/>
      <c r="E119" s="22" t="n"/>
      <c r="F119" s="23" t="n"/>
      <c r="G119" s="24" t="n"/>
      <c r="H119" s="28">
        <f>IF(COUNTA(A119:G119)=0,"",IF(OR(A119="",B119="",C119="",D119="",E119="",F119="",G119=""),"",IFERROR(IF(C119="Produktion",E119*F119*G119,0),"")))</f>
        <v/>
      </c>
      <c r="I119" s="21" t="n"/>
      <c r="J119" s="26" t="n"/>
      <c r="K119" s="29">
        <f>IF(COUNTA(A119:G119)+COUNTA(I119:J119)=0,"",IFERROR(IF(OR(A119="",B119="",C119="",D119="",E119="",F119="",G119="",I119=""),"Eingabe unvollständig",IF(COUNTIFS($A$8:$A$1107,A119,$B$8:$B$1107,B119)&gt;1,"Doppelte Werk-/Datumszeile",IF(AND(C119&lt;&gt;"Produktion",E119&gt;0),"Tagestyp und Schichten prüfen",IF(AND(C119="Produktion",E119=0),"Produktionsschicht fehlt",IF(OR(E119&gt;'Parameter'!$B$8,F119&gt;'Parameter'!$B$9,AND(C119="Produktion",G119&lt;'Parameter'!$B$10)),"Planungsgrenze prüfen",IF(AND(C119="Produktion",WEEKDAY(A119,2)&gt;5),"Wochenendproduktion prüfen","OK")))))),"Formel prüfen"))</f>
        <v/>
      </c>
    </row>
    <row r="120">
      <c r="A120" s="39" t="n"/>
      <c r="B120" s="21" t="n"/>
      <c r="C120" s="21" t="n"/>
      <c r="D120" s="21" t="n"/>
      <c r="E120" s="22" t="n"/>
      <c r="F120" s="23" t="n"/>
      <c r="G120" s="24" t="n"/>
      <c r="H120" s="25">
        <f>IF(COUNTA(A120:G120)=0,"",IF(OR(A120="",B120="",C120="",D120="",E120="",F120="",G120=""),"",IFERROR(IF(C120="Produktion",E120*F120*G120,0),"")))</f>
        <v/>
      </c>
      <c r="I120" s="21" t="n"/>
      <c r="J120" s="26" t="n"/>
      <c r="K120" s="27">
        <f>IF(COUNTA(A120:G120)+COUNTA(I120:J120)=0,"",IFERROR(IF(OR(A120="",B120="",C120="",D120="",E120="",F120="",G120="",I120=""),"Eingabe unvollständig",IF(COUNTIFS($A$8:$A$1107,A120,$B$8:$B$1107,B120)&gt;1,"Doppelte Werk-/Datumszeile",IF(AND(C120&lt;&gt;"Produktion",E120&gt;0),"Tagestyp und Schichten prüfen",IF(AND(C120="Produktion",E120=0),"Produktionsschicht fehlt",IF(OR(E120&gt;'Parameter'!$B$8,F120&gt;'Parameter'!$B$9,AND(C120="Produktion",G120&lt;'Parameter'!$B$10)),"Planungsgrenze prüfen",IF(AND(C120="Produktion",WEEKDAY(A120,2)&gt;5),"Wochenendproduktion prüfen","OK")))))),"Formel prüfen"))</f>
        <v/>
      </c>
    </row>
    <row r="121">
      <c r="A121" s="39" t="n"/>
      <c r="B121" s="21" t="n"/>
      <c r="C121" s="21" t="n"/>
      <c r="D121" s="21" t="n"/>
      <c r="E121" s="22" t="n"/>
      <c r="F121" s="23" t="n"/>
      <c r="G121" s="24" t="n"/>
      <c r="H121" s="28">
        <f>IF(COUNTA(A121:G121)=0,"",IF(OR(A121="",B121="",C121="",D121="",E121="",F121="",G121=""),"",IFERROR(IF(C121="Produktion",E121*F121*G121,0),"")))</f>
        <v/>
      </c>
      <c r="I121" s="21" t="n"/>
      <c r="J121" s="26" t="n"/>
      <c r="K121" s="29">
        <f>IF(COUNTA(A121:G121)+COUNTA(I121:J121)=0,"",IFERROR(IF(OR(A121="",B121="",C121="",D121="",E121="",F121="",G121="",I121=""),"Eingabe unvollständig",IF(COUNTIFS($A$8:$A$1107,A121,$B$8:$B$1107,B121)&gt;1,"Doppelte Werk-/Datumszeile",IF(AND(C121&lt;&gt;"Produktion",E121&gt;0),"Tagestyp und Schichten prüfen",IF(AND(C121="Produktion",E121=0),"Produktionsschicht fehlt",IF(OR(E121&gt;'Parameter'!$B$8,F121&gt;'Parameter'!$B$9,AND(C121="Produktion",G121&lt;'Parameter'!$B$10)),"Planungsgrenze prüfen",IF(AND(C121="Produktion",WEEKDAY(A121,2)&gt;5),"Wochenendproduktion prüfen","OK")))))),"Formel prüfen"))</f>
        <v/>
      </c>
    </row>
    <row r="122">
      <c r="A122" s="39" t="n"/>
      <c r="B122" s="21" t="n"/>
      <c r="C122" s="21" t="n"/>
      <c r="D122" s="21" t="n"/>
      <c r="E122" s="22" t="n"/>
      <c r="F122" s="23" t="n"/>
      <c r="G122" s="24" t="n"/>
      <c r="H122" s="25">
        <f>IF(COUNTA(A122:G122)=0,"",IF(OR(A122="",B122="",C122="",D122="",E122="",F122="",G122=""),"",IFERROR(IF(C122="Produktion",E122*F122*G122,0),"")))</f>
        <v/>
      </c>
      <c r="I122" s="21" t="n"/>
      <c r="J122" s="26" t="n"/>
      <c r="K122" s="27">
        <f>IF(COUNTA(A122:G122)+COUNTA(I122:J122)=0,"",IFERROR(IF(OR(A122="",B122="",C122="",D122="",E122="",F122="",G122="",I122=""),"Eingabe unvollständig",IF(COUNTIFS($A$8:$A$1107,A122,$B$8:$B$1107,B122)&gt;1,"Doppelte Werk-/Datumszeile",IF(AND(C122&lt;&gt;"Produktion",E122&gt;0),"Tagestyp und Schichten prüfen",IF(AND(C122="Produktion",E122=0),"Produktionsschicht fehlt",IF(OR(E122&gt;'Parameter'!$B$8,F122&gt;'Parameter'!$B$9,AND(C122="Produktion",G122&lt;'Parameter'!$B$10)),"Planungsgrenze prüfen",IF(AND(C122="Produktion",WEEKDAY(A122,2)&gt;5),"Wochenendproduktion prüfen","OK")))))),"Formel prüfen"))</f>
        <v/>
      </c>
    </row>
    <row r="123">
      <c r="A123" s="39" t="n"/>
      <c r="B123" s="21" t="n"/>
      <c r="C123" s="21" t="n"/>
      <c r="D123" s="21" t="n"/>
      <c r="E123" s="22" t="n"/>
      <c r="F123" s="23" t="n"/>
      <c r="G123" s="24" t="n"/>
      <c r="H123" s="28">
        <f>IF(COUNTA(A123:G123)=0,"",IF(OR(A123="",B123="",C123="",D123="",E123="",F123="",G123=""),"",IFERROR(IF(C123="Produktion",E123*F123*G123,0),"")))</f>
        <v/>
      </c>
      <c r="I123" s="21" t="n"/>
      <c r="J123" s="26" t="n"/>
      <c r="K123" s="29">
        <f>IF(COUNTA(A123:G123)+COUNTA(I123:J123)=0,"",IFERROR(IF(OR(A123="",B123="",C123="",D123="",E123="",F123="",G123="",I123=""),"Eingabe unvollständig",IF(COUNTIFS($A$8:$A$1107,A123,$B$8:$B$1107,B123)&gt;1,"Doppelte Werk-/Datumszeile",IF(AND(C123&lt;&gt;"Produktion",E123&gt;0),"Tagestyp und Schichten prüfen",IF(AND(C123="Produktion",E123=0),"Produktionsschicht fehlt",IF(OR(E123&gt;'Parameter'!$B$8,F123&gt;'Parameter'!$B$9,AND(C123="Produktion",G123&lt;'Parameter'!$B$10)),"Planungsgrenze prüfen",IF(AND(C123="Produktion",WEEKDAY(A123,2)&gt;5),"Wochenendproduktion prüfen","OK")))))),"Formel prüfen"))</f>
        <v/>
      </c>
    </row>
    <row r="124">
      <c r="A124" s="39" t="n"/>
      <c r="B124" s="21" t="n"/>
      <c r="C124" s="21" t="n"/>
      <c r="D124" s="21" t="n"/>
      <c r="E124" s="22" t="n"/>
      <c r="F124" s="23" t="n"/>
      <c r="G124" s="24" t="n"/>
      <c r="H124" s="25">
        <f>IF(COUNTA(A124:G124)=0,"",IF(OR(A124="",B124="",C124="",D124="",E124="",F124="",G124=""),"",IFERROR(IF(C124="Produktion",E124*F124*G124,0),"")))</f>
        <v/>
      </c>
      <c r="I124" s="21" t="n"/>
      <c r="J124" s="26" t="n"/>
      <c r="K124" s="27">
        <f>IF(COUNTA(A124:G124)+COUNTA(I124:J124)=0,"",IFERROR(IF(OR(A124="",B124="",C124="",D124="",E124="",F124="",G124="",I124=""),"Eingabe unvollständig",IF(COUNTIFS($A$8:$A$1107,A124,$B$8:$B$1107,B124)&gt;1,"Doppelte Werk-/Datumszeile",IF(AND(C124&lt;&gt;"Produktion",E124&gt;0),"Tagestyp und Schichten prüfen",IF(AND(C124="Produktion",E124=0),"Produktionsschicht fehlt",IF(OR(E124&gt;'Parameter'!$B$8,F124&gt;'Parameter'!$B$9,AND(C124="Produktion",G124&lt;'Parameter'!$B$10)),"Planungsgrenze prüfen",IF(AND(C124="Produktion",WEEKDAY(A124,2)&gt;5),"Wochenendproduktion prüfen","OK")))))),"Formel prüfen"))</f>
        <v/>
      </c>
    </row>
    <row r="125">
      <c r="A125" s="39" t="n"/>
      <c r="B125" s="21" t="n"/>
      <c r="C125" s="21" t="n"/>
      <c r="D125" s="21" t="n"/>
      <c r="E125" s="22" t="n"/>
      <c r="F125" s="23" t="n"/>
      <c r="G125" s="24" t="n"/>
      <c r="H125" s="28">
        <f>IF(COUNTA(A125:G125)=0,"",IF(OR(A125="",B125="",C125="",D125="",E125="",F125="",G125=""),"",IFERROR(IF(C125="Produktion",E125*F125*G125,0),"")))</f>
        <v/>
      </c>
      <c r="I125" s="21" t="n"/>
      <c r="J125" s="26" t="n"/>
      <c r="K125" s="29">
        <f>IF(COUNTA(A125:G125)+COUNTA(I125:J125)=0,"",IFERROR(IF(OR(A125="",B125="",C125="",D125="",E125="",F125="",G125="",I125=""),"Eingabe unvollständig",IF(COUNTIFS($A$8:$A$1107,A125,$B$8:$B$1107,B125)&gt;1,"Doppelte Werk-/Datumszeile",IF(AND(C125&lt;&gt;"Produktion",E125&gt;0),"Tagestyp und Schichten prüfen",IF(AND(C125="Produktion",E125=0),"Produktionsschicht fehlt",IF(OR(E125&gt;'Parameter'!$B$8,F125&gt;'Parameter'!$B$9,AND(C125="Produktion",G125&lt;'Parameter'!$B$10)),"Planungsgrenze prüfen",IF(AND(C125="Produktion",WEEKDAY(A125,2)&gt;5),"Wochenendproduktion prüfen","OK")))))),"Formel prüfen"))</f>
        <v/>
      </c>
    </row>
    <row r="126">
      <c r="A126" s="39" t="n"/>
      <c r="B126" s="21" t="n"/>
      <c r="C126" s="21" t="n"/>
      <c r="D126" s="21" t="n"/>
      <c r="E126" s="22" t="n"/>
      <c r="F126" s="23" t="n"/>
      <c r="G126" s="24" t="n"/>
      <c r="H126" s="25">
        <f>IF(COUNTA(A126:G126)=0,"",IF(OR(A126="",B126="",C126="",D126="",E126="",F126="",G126=""),"",IFERROR(IF(C126="Produktion",E126*F126*G126,0),"")))</f>
        <v/>
      </c>
      <c r="I126" s="21" t="n"/>
      <c r="J126" s="26" t="n"/>
      <c r="K126" s="27">
        <f>IF(COUNTA(A126:G126)+COUNTA(I126:J126)=0,"",IFERROR(IF(OR(A126="",B126="",C126="",D126="",E126="",F126="",G126="",I126=""),"Eingabe unvollständig",IF(COUNTIFS($A$8:$A$1107,A126,$B$8:$B$1107,B126)&gt;1,"Doppelte Werk-/Datumszeile",IF(AND(C126&lt;&gt;"Produktion",E126&gt;0),"Tagestyp und Schichten prüfen",IF(AND(C126="Produktion",E126=0),"Produktionsschicht fehlt",IF(OR(E126&gt;'Parameter'!$B$8,F126&gt;'Parameter'!$B$9,AND(C126="Produktion",G126&lt;'Parameter'!$B$10)),"Planungsgrenze prüfen",IF(AND(C126="Produktion",WEEKDAY(A126,2)&gt;5),"Wochenendproduktion prüfen","OK")))))),"Formel prüfen"))</f>
        <v/>
      </c>
    </row>
    <row r="127">
      <c r="A127" s="39" t="n"/>
      <c r="B127" s="21" t="n"/>
      <c r="C127" s="21" t="n"/>
      <c r="D127" s="21" t="n"/>
      <c r="E127" s="22" t="n"/>
      <c r="F127" s="23" t="n"/>
      <c r="G127" s="24" t="n"/>
      <c r="H127" s="28">
        <f>IF(COUNTA(A127:G127)=0,"",IF(OR(A127="",B127="",C127="",D127="",E127="",F127="",G127=""),"",IFERROR(IF(C127="Produktion",E127*F127*G127,0),"")))</f>
        <v/>
      </c>
      <c r="I127" s="21" t="n"/>
      <c r="J127" s="26" t="n"/>
      <c r="K127" s="29">
        <f>IF(COUNTA(A127:G127)+COUNTA(I127:J127)=0,"",IFERROR(IF(OR(A127="",B127="",C127="",D127="",E127="",F127="",G127="",I127=""),"Eingabe unvollständig",IF(COUNTIFS($A$8:$A$1107,A127,$B$8:$B$1107,B127)&gt;1,"Doppelte Werk-/Datumszeile",IF(AND(C127&lt;&gt;"Produktion",E127&gt;0),"Tagestyp und Schichten prüfen",IF(AND(C127="Produktion",E127=0),"Produktionsschicht fehlt",IF(OR(E127&gt;'Parameter'!$B$8,F127&gt;'Parameter'!$B$9,AND(C127="Produktion",G127&lt;'Parameter'!$B$10)),"Planungsgrenze prüfen",IF(AND(C127="Produktion",WEEKDAY(A127,2)&gt;5),"Wochenendproduktion prüfen","OK")))))),"Formel prüfen"))</f>
        <v/>
      </c>
    </row>
    <row r="128">
      <c r="A128" s="39" t="n"/>
      <c r="B128" s="21" t="n"/>
      <c r="C128" s="21" t="n"/>
      <c r="D128" s="21" t="n"/>
      <c r="E128" s="22" t="n"/>
      <c r="F128" s="23" t="n"/>
      <c r="G128" s="24" t="n"/>
      <c r="H128" s="25">
        <f>IF(COUNTA(A128:G128)=0,"",IF(OR(A128="",B128="",C128="",D128="",E128="",F128="",G128=""),"",IFERROR(IF(C128="Produktion",E128*F128*G128,0),"")))</f>
        <v/>
      </c>
      <c r="I128" s="21" t="n"/>
      <c r="J128" s="26" t="n"/>
      <c r="K128" s="27">
        <f>IF(COUNTA(A128:G128)+COUNTA(I128:J128)=0,"",IFERROR(IF(OR(A128="",B128="",C128="",D128="",E128="",F128="",G128="",I128=""),"Eingabe unvollständig",IF(COUNTIFS($A$8:$A$1107,A128,$B$8:$B$1107,B128)&gt;1,"Doppelte Werk-/Datumszeile",IF(AND(C128&lt;&gt;"Produktion",E128&gt;0),"Tagestyp und Schichten prüfen",IF(AND(C128="Produktion",E128=0),"Produktionsschicht fehlt",IF(OR(E128&gt;'Parameter'!$B$8,F128&gt;'Parameter'!$B$9,AND(C128="Produktion",G128&lt;'Parameter'!$B$10)),"Planungsgrenze prüfen",IF(AND(C128="Produktion",WEEKDAY(A128,2)&gt;5),"Wochenendproduktion prüfen","OK")))))),"Formel prüfen"))</f>
        <v/>
      </c>
    </row>
    <row r="129">
      <c r="A129" s="39" t="n"/>
      <c r="B129" s="21" t="n"/>
      <c r="C129" s="21" t="n"/>
      <c r="D129" s="21" t="n"/>
      <c r="E129" s="22" t="n"/>
      <c r="F129" s="23" t="n"/>
      <c r="G129" s="24" t="n"/>
      <c r="H129" s="28">
        <f>IF(COUNTA(A129:G129)=0,"",IF(OR(A129="",B129="",C129="",D129="",E129="",F129="",G129=""),"",IFERROR(IF(C129="Produktion",E129*F129*G129,0),"")))</f>
        <v/>
      </c>
      <c r="I129" s="21" t="n"/>
      <c r="J129" s="26" t="n"/>
      <c r="K129" s="29">
        <f>IF(COUNTA(A129:G129)+COUNTA(I129:J129)=0,"",IFERROR(IF(OR(A129="",B129="",C129="",D129="",E129="",F129="",G129="",I129=""),"Eingabe unvollständig",IF(COUNTIFS($A$8:$A$1107,A129,$B$8:$B$1107,B129)&gt;1,"Doppelte Werk-/Datumszeile",IF(AND(C129&lt;&gt;"Produktion",E129&gt;0),"Tagestyp und Schichten prüfen",IF(AND(C129="Produktion",E129=0),"Produktionsschicht fehlt",IF(OR(E129&gt;'Parameter'!$B$8,F129&gt;'Parameter'!$B$9,AND(C129="Produktion",G129&lt;'Parameter'!$B$10)),"Planungsgrenze prüfen",IF(AND(C129="Produktion",WEEKDAY(A129,2)&gt;5),"Wochenendproduktion prüfen","OK")))))),"Formel prüfen"))</f>
        <v/>
      </c>
    </row>
    <row r="130">
      <c r="A130" s="39" t="n"/>
      <c r="B130" s="21" t="n"/>
      <c r="C130" s="21" t="n"/>
      <c r="D130" s="21" t="n"/>
      <c r="E130" s="22" t="n"/>
      <c r="F130" s="23" t="n"/>
      <c r="G130" s="24" t="n"/>
      <c r="H130" s="25">
        <f>IF(COUNTA(A130:G130)=0,"",IF(OR(A130="",B130="",C130="",D130="",E130="",F130="",G130=""),"",IFERROR(IF(C130="Produktion",E130*F130*G130,0),"")))</f>
        <v/>
      </c>
      <c r="I130" s="21" t="n"/>
      <c r="J130" s="26" t="n"/>
      <c r="K130" s="27">
        <f>IF(COUNTA(A130:G130)+COUNTA(I130:J130)=0,"",IFERROR(IF(OR(A130="",B130="",C130="",D130="",E130="",F130="",G130="",I130=""),"Eingabe unvollständig",IF(COUNTIFS($A$8:$A$1107,A130,$B$8:$B$1107,B130)&gt;1,"Doppelte Werk-/Datumszeile",IF(AND(C130&lt;&gt;"Produktion",E130&gt;0),"Tagestyp und Schichten prüfen",IF(AND(C130="Produktion",E130=0),"Produktionsschicht fehlt",IF(OR(E130&gt;'Parameter'!$B$8,F130&gt;'Parameter'!$B$9,AND(C130="Produktion",G130&lt;'Parameter'!$B$10)),"Planungsgrenze prüfen",IF(AND(C130="Produktion",WEEKDAY(A130,2)&gt;5),"Wochenendproduktion prüfen","OK")))))),"Formel prüfen"))</f>
        <v/>
      </c>
    </row>
    <row r="131">
      <c r="A131" s="39" t="n"/>
      <c r="B131" s="21" t="n"/>
      <c r="C131" s="21" t="n"/>
      <c r="D131" s="21" t="n"/>
      <c r="E131" s="22" t="n"/>
      <c r="F131" s="23" t="n"/>
      <c r="G131" s="24" t="n"/>
      <c r="H131" s="28">
        <f>IF(COUNTA(A131:G131)=0,"",IF(OR(A131="",B131="",C131="",D131="",E131="",F131="",G131=""),"",IFERROR(IF(C131="Produktion",E131*F131*G131,0),"")))</f>
        <v/>
      </c>
      <c r="I131" s="21" t="n"/>
      <c r="J131" s="26" t="n"/>
      <c r="K131" s="29">
        <f>IF(COUNTA(A131:G131)+COUNTA(I131:J131)=0,"",IFERROR(IF(OR(A131="",B131="",C131="",D131="",E131="",F131="",G131="",I131=""),"Eingabe unvollständig",IF(COUNTIFS($A$8:$A$1107,A131,$B$8:$B$1107,B131)&gt;1,"Doppelte Werk-/Datumszeile",IF(AND(C131&lt;&gt;"Produktion",E131&gt;0),"Tagestyp und Schichten prüfen",IF(AND(C131="Produktion",E131=0),"Produktionsschicht fehlt",IF(OR(E131&gt;'Parameter'!$B$8,F131&gt;'Parameter'!$B$9,AND(C131="Produktion",G131&lt;'Parameter'!$B$10)),"Planungsgrenze prüfen",IF(AND(C131="Produktion",WEEKDAY(A131,2)&gt;5),"Wochenendproduktion prüfen","OK")))))),"Formel prüfen"))</f>
        <v/>
      </c>
    </row>
    <row r="132">
      <c r="A132" s="39" t="n"/>
      <c r="B132" s="21" t="n"/>
      <c r="C132" s="21" t="n"/>
      <c r="D132" s="21" t="n"/>
      <c r="E132" s="22" t="n"/>
      <c r="F132" s="23" t="n"/>
      <c r="G132" s="24" t="n"/>
      <c r="H132" s="25">
        <f>IF(COUNTA(A132:G132)=0,"",IF(OR(A132="",B132="",C132="",D132="",E132="",F132="",G132=""),"",IFERROR(IF(C132="Produktion",E132*F132*G132,0),"")))</f>
        <v/>
      </c>
      <c r="I132" s="21" t="n"/>
      <c r="J132" s="26" t="n"/>
      <c r="K132" s="27">
        <f>IF(COUNTA(A132:G132)+COUNTA(I132:J132)=0,"",IFERROR(IF(OR(A132="",B132="",C132="",D132="",E132="",F132="",G132="",I132=""),"Eingabe unvollständig",IF(COUNTIFS($A$8:$A$1107,A132,$B$8:$B$1107,B132)&gt;1,"Doppelte Werk-/Datumszeile",IF(AND(C132&lt;&gt;"Produktion",E132&gt;0),"Tagestyp und Schichten prüfen",IF(AND(C132="Produktion",E132=0),"Produktionsschicht fehlt",IF(OR(E132&gt;'Parameter'!$B$8,F132&gt;'Parameter'!$B$9,AND(C132="Produktion",G132&lt;'Parameter'!$B$10)),"Planungsgrenze prüfen",IF(AND(C132="Produktion",WEEKDAY(A132,2)&gt;5),"Wochenendproduktion prüfen","OK")))))),"Formel prüfen"))</f>
        <v/>
      </c>
    </row>
    <row r="133">
      <c r="A133" s="39" t="n"/>
      <c r="B133" s="21" t="n"/>
      <c r="C133" s="21" t="n"/>
      <c r="D133" s="21" t="n"/>
      <c r="E133" s="22" t="n"/>
      <c r="F133" s="23" t="n"/>
      <c r="G133" s="24" t="n"/>
      <c r="H133" s="28">
        <f>IF(COUNTA(A133:G133)=0,"",IF(OR(A133="",B133="",C133="",D133="",E133="",F133="",G133=""),"",IFERROR(IF(C133="Produktion",E133*F133*G133,0),"")))</f>
        <v/>
      </c>
      <c r="I133" s="21" t="n"/>
      <c r="J133" s="26" t="n"/>
      <c r="K133" s="29">
        <f>IF(COUNTA(A133:G133)+COUNTA(I133:J133)=0,"",IFERROR(IF(OR(A133="",B133="",C133="",D133="",E133="",F133="",G133="",I133=""),"Eingabe unvollständig",IF(COUNTIFS($A$8:$A$1107,A133,$B$8:$B$1107,B133)&gt;1,"Doppelte Werk-/Datumszeile",IF(AND(C133&lt;&gt;"Produktion",E133&gt;0),"Tagestyp und Schichten prüfen",IF(AND(C133="Produktion",E133=0),"Produktionsschicht fehlt",IF(OR(E133&gt;'Parameter'!$B$8,F133&gt;'Parameter'!$B$9,AND(C133="Produktion",G133&lt;'Parameter'!$B$10)),"Planungsgrenze prüfen",IF(AND(C133="Produktion",WEEKDAY(A133,2)&gt;5),"Wochenendproduktion prüfen","OK")))))),"Formel prüfen"))</f>
        <v/>
      </c>
    </row>
    <row r="134">
      <c r="A134" s="39" t="n"/>
      <c r="B134" s="21" t="n"/>
      <c r="C134" s="21" t="n"/>
      <c r="D134" s="21" t="n"/>
      <c r="E134" s="22" t="n"/>
      <c r="F134" s="23" t="n"/>
      <c r="G134" s="24" t="n"/>
      <c r="H134" s="25">
        <f>IF(COUNTA(A134:G134)=0,"",IF(OR(A134="",B134="",C134="",D134="",E134="",F134="",G134=""),"",IFERROR(IF(C134="Produktion",E134*F134*G134,0),"")))</f>
        <v/>
      </c>
      <c r="I134" s="21" t="n"/>
      <c r="J134" s="26" t="n"/>
      <c r="K134" s="27">
        <f>IF(COUNTA(A134:G134)+COUNTA(I134:J134)=0,"",IFERROR(IF(OR(A134="",B134="",C134="",D134="",E134="",F134="",G134="",I134=""),"Eingabe unvollständig",IF(COUNTIFS($A$8:$A$1107,A134,$B$8:$B$1107,B134)&gt;1,"Doppelte Werk-/Datumszeile",IF(AND(C134&lt;&gt;"Produktion",E134&gt;0),"Tagestyp und Schichten prüfen",IF(AND(C134="Produktion",E134=0),"Produktionsschicht fehlt",IF(OR(E134&gt;'Parameter'!$B$8,F134&gt;'Parameter'!$B$9,AND(C134="Produktion",G134&lt;'Parameter'!$B$10)),"Planungsgrenze prüfen",IF(AND(C134="Produktion",WEEKDAY(A134,2)&gt;5),"Wochenendproduktion prüfen","OK")))))),"Formel prüfen"))</f>
        <v/>
      </c>
    </row>
    <row r="135">
      <c r="A135" s="39" t="n"/>
      <c r="B135" s="21" t="n"/>
      <c r="C135" s="21" t="n"/>
      <c r="D135" s="21" t="n"/>
      <c r="E135" s="22" t="n"/>
      <c r="F135" s="23" t="n"/>
      <c r="G135" s="24" t="n"/>
      <c r="H135" s="28">
        <f>IF(COUNTA(A135:G135)=0,"",IF(OR(A135="",B135="",C135="",D135="",E135="",F135="",G135=""),"",IFERROR(IF(C135="Produktion",E135*F135*G135,0),"")))</f>
        <v/>
      </c>
      <c r="I135" s="21" t="n"/>
      <c r="J135" s="26" t="n"/>
      <c r="K135" s="29">
        <f>IF(COUNTA(A135:G135)+COUNTA(I135:J135)=0,"",IFERROR(IF(OR(A135="",B135="",C135="",D135="",E135="",F135="",G135="",I135=""),"Eingabe unvollständig",IF(COUNTIFS($A$8:$A$1107,A135,$B$8:$B$1107,B135)&gt;1,"Doppelte Werk-/Datumszeile",IF(AND(C135&lt;&gt;"Produktion",E135&gt;0),"Tagestyp und Schichten prüfen",IF(AND(C135="Produktion",E135=0),"Produktionsschicht fehlt",IF(OR(E135&gt;'Parameter'!$B$8,F135&gt;'Parameter'!$B$9,AND(C135="Produktion",G135&lt;'Parameter'!$B$10)),"Planungsgrenze prüfen",IF(AND(C135="Produktion",WEEKDAY(A135,2)&gt;5),"Wochenendproduktion prüfen","OK")))))),"Formel prüfen"))</f>
        <v/>
      </c>
    </row>
    <row r="136">
      <c r="A136" s="39" t="n"/>
      <c r="B136" s="21" t="n"/>
      <c r="C136" s="21" t="n"/>
      <c r="D136" s="21" t="n"/>
      <c r="E136" s="22" t="n"/>
      <c r="F136" s="23" t="n"/>
      <c r="G136" s="24" t="n"/>
      <c r="H136" s="25">
        <f>IF(COUNTA(A136:G136)=0,"",IF(OR(A136="",B136="",C136="",D136="",E136="",F136="",G136=""),"",IFERROR(IF(C136="Produktion",E136*F136*G136,0),"")))</f>
        <v/>
      </c>
      <c r="I136" s="21" t="n"/>
      <c r="J136" s="26" t="n"/>
      <c r="K136" s="27">
        <f>IF(COUNTA(A136:G136)+COUNTA(I136:J136)=0,"",IFERROR(IF(OR(A136="",B136="",C136="",D136="",E136="",F136="",G136="",I136=""),"Eingabe unvollständig",IF(COUNTIFS($A$8:$A$1107,A136,$B$8:$B$1107,B136)&gt;1,"Doppelte Werk-/Datumszeile",IF(AND(C136&lt;&gt;"Produktion",E136&gt;0),"Tagestyp und Schichten prüfen",IF(AND(C136="Produktion",E136=0),"Produktionsschicht fehlt",IF(OR(E136&gt;'Parameter'!$B$8,F136&gt;'Parameter'!$B$9,AND(C136="Produktion",G136&lt;'Parameter'!$B$10)),"Planungsgrenze prüfen",IF(AND(C136="Produktion",WEEKDAY(A136,2)&gt;5),"Wochenendproduktion prüfen","OK")))))),"Formel prüfen"))</f>
        <v/>
      </c>
    </row>
    <row r="137">
      <c r="A137" s="39" t="n"/>
      <c r="B137" s="21" t="n"/>
      <c r="C137" s="21" t="n"/>
      <c r="D137" s="21" t="n"/>
      <c r="E137" s="22" t="n"/>
      <c r="F137" s="23" t="n"/>
      <c r="G137" s="24" t="n"/>
      <c r="H137" s="28">
        <f>IF(COUNTA(A137:G137)=0,"",IF(OR(A137="",B137="",C137="",D137="",E137="",F137="",G137=""),"",IFERROR(IF(C137="Produktion",E137*F137*G137,0),"")))</f>
        <v/>
      </c>
      <c r="I137" s="21" t="n"/>
      <c r="J137" s="26" t="n"/>
      <c r="K137" s="29">
        <f>IF(COUNTA(A137:G137)+COUNTA(I137:J137)=0,"",IFERROR(IF(OR(A137="",B137="",C137="",D137="",E137="",F137="",G137="",I137=""),"Eingabe unvollständig",IF(COUNTIFS($A$8:$A$1107,A137,$B$8:$B$1107,B137)&gt;1,"Doppelte Werk-/Datumszeile",IF(AND(C137&lt;&gt;"Produktion",E137&gt;0),"Tagestyp und Schichten prüfen",IF(AND(C137="Produktion",E137=0),"Produktionsschicht fehlt",IF(OR(E137&gt;'Parameter'!$B$8,F137&gt;'Parameter'!$B$9,AND(C137="Produktion",G137&lt;'Parameter'!$B$10)),"Planungsgrenze prüfen",IF(AND(C137="Produktion",WEEKDAY(A137,2)&gt;5),"Wochenendproduktion prüfen","OK")))))),"Formel prüfen"))</f>
        <v/>
      </c>
    </row>
    <row r="138">
      <c r="A138" s="39" t="n"/>
      <c r="B138" s="21" t="n"/>
      <c r="C138" s="21" t="n"/>
      <c r="D138" s="21" t="n"/>
      <c r="E138" s="22" t="n"/>
      <c r="F138" s="23" t="n"/>
      <c r="G138" s="24" t="n"/>
      <c r="H138" s="25">
        <f>IF(COUNTA(A138:G138)=0,"",IF(OR(A138="",B138="",C138="",D138="",E138="",F138="",G138=""),"",IFERROR(IF(C138="Produktion",E138*F138*G138,0),"")))</f>
        <v/>
      </c>
      <c r="I138" s="21" t="n"/>
      <c r="J138" s="26" t="n"/>
      <c r="K138" s="27">
        <f>IF(COUNTA(A138:G138)+COUNTA(I138:J138)=0,"",IFERROR(IF(OR(A138="",B138="",C138="",D138="",E138="",F138="",G138="",I138=""),"Eingabe unvollständig",IF(COUNTIFS($A$8:$A$1107,A138,$B$8:$B$1107,B138)&gt;1,"Doppelte Werk-/Datumszeile",IF(AND(C138&lt;&gt;"Produktion",E138&gt;0),"Tagestyp und Schichten prüfen",IF(AND(C138="Produktion",E138=0),"Produktionsschicht fehlt",IF(OR(E138&gt;'Parameter'!$B$8,F138&gt;'Parameter'!$B$9,AND(C138="Produktion",G138&lt;'Parameter'!$B$10)),"Planungsgrenze prüfen",IF(AND(C138="Produktion",WEEKDAY(A138,2)&gt;5),"Wochenendproduktion prüfen","OK")))))),"Formel prüfen"))</f>
        <v/>
      </c>
    </row>
    <row r="139">
      <c r="A139" s="39" t="n"/>
      <c r="B139" s="21" t="n"/>
      <c r="C139" s="21" t="n"/>
      <c r="D139" s="21" t="n"/>
      <c r="E139" s="22" t="n"/>
      <c r="F139" s="23" t="n"/>
      <c r="G139" s="24" t="n"/>
      <c r="H139" s="28">
        <f>IF(COUNTA(A139:G139)=0,"",IF(OR(A139="",B139="",C139="",D139="",E139="",F139="",G139=""),"",IFERROR(IF(C139="Produktion",E139*F139*G139,0),"")))</f>
        <v/>
      </c>
      <c r="I139" s="21" t="n"/>
      <c r="J139" s="26" t="n"/>
      <c r="K139" s="29">
        <f>IF(COUNTA(A139:G139)+COUNTA(I139:J139)=0,"",IFERROR(IF(OR(A139="",B139="",C139="",D139="",E139="",F139="",G139="",I139=""),"Eingabe unvollständig",IF(COUNTIFS($A$8:$A$1107,A139,$B$8:$B$1107,B139)&gt;1,"Doppelte Werk-/Datumszeile",IF(AND(C139&lt;&gt;"Produktion",E139&gt;0),"Tagestyp und Schichten prüfen",IF(AND(C139="Produktion",E139=0),"Produktionsschicht fehlt",IF(OR(E139&gt;'Parameter'!$B$8,F139&gt;'Parameter'!$B$9,AND(C139="Produktion",G139&lt;'Parameter'!$B$10)),"Planungsgrenze prüfen",IF(AND(C139="Produktion",WEEKDAY(A139,2)&gt;5),"Wochenendproduktion prüfen","OK")))))),"Formel prüfen"))</f>
        <v/>
      </c>
    </row>
    <row r="140">
      <c r="A140" s="39" t="n"/>
      <c r="B140" s="21" t="n"/>
      <c r="C140" s="21" t="n"/>
      <c r="D140" s="21" t="n"/>
      <c r="E140" s="22" t="n"/>
      <c r="F140" s="23" t="n"/>
      <c r="G140" s="24" t="n"/>
      <c r="H140" s="25">
        <f>IF(COUNTA(A140:G140)=0,"",IF(OR(A140="",B140="",C140="",D140="",E140="",F140="",G140=""),"",IFERROR(IF(C140="Produktion",E140*F140*G140,0),"")))</f>
        <v/>
      </c>
      <c r="I140" s="21" t="n"/>
      <c r="J140" s="26" t="n"/>
      <c r="K140" s="27">
        <f>IF(COUNTA(A140:G140)+COUNTA(I140:J140)=0,"",IFERROR(IF(OR(A140="",B140="",C140="",D140="",E140="",F140="",G140="",I140=""),"Eingabe unvollständig",IF(COUNTIFS($A$8:$A$1107,A140,$B$8:$B$1107,B140)&gt;1,"Doppelte Werk-/Datumszeile",IF(AND(C140&lt;&gt;"Produktion",E140&gt;0),"Tagestyp und Schichten prüfen",IF(AND(C140="Produktion",E140=0),"Produktionsschicht fehlt",IF(OR(E140&gt;'Parameter'!$B$8,F140&gt;'Parameter'!$B$9,AND(C140="Produktion",G140&lt;'Parameter'!$B$10)),"Planungsgrenze prüfen",IF(AND(C140="Produktion",WEEKDAY(A140,2)&gt;5),"Wochenendproduktion prüfen","OK")))))),"Formel prüfen"))</f>
        <v/>
      </c>
    </row>
    <row r="141">
      <c r="A141" s="39" t="n"/>
      <c r="B141" s="21" t="n"/>
      <c r="C141" s="21" t="n"/>
      <c r="D141" s="21" t="n"/>
      <c r="E141" s="22" t="n"/>
      <c r="F141" s="23" t="n"/>
      <c r="G141" s="24" t="n"/>
      <c r="H141" s="28">
        <f>IF(COUNTA(A141:G141)=0,"",IF(OR(A141="",B141="",C141="",D141="",E141="",F141="",G141=""),"",IFERROR(IF(C141="Produktion",E141*F141*G141,0),"")))</f>
        <v/>
      </c>
      <c r="I141" s="21" t="n"/>
      <c r="J141" s="26" t="n"/>
      <c r="K141" s="29">
        <f>IF(COUNTA(A141:G141)+COUNTA(I141:J141)=0,"",IFERROR(IF(OR(A141="",B141="",C141="",D141="",E141="",F141="",G141="",I141=""),"Eingabe unvollständig",IF(COUNTIFS($A$8:$A$1107,A141,$B$8:$B$1107,B141)&gt;1,"Doppelte Werk-/Datumszeile",IF(AND(C141&lt;&gt;"Produktion",E141&gt;0),"Tagestyp und Schichten prüfen",IF(AND(C141="Produktion",E141=0),"Produktionsschicht fehlt",IF(OR(E141&gt;'Parameter'!$B$8,F141&gt;'Parameter'!$B$9,AND(C141="Produktion",G141&lt;'Parameter'!$B$10)),"Planungsgrenze prüfen",IF(AND(C141="Produktion",WEEKDAY(A141,2)&gt;5),"Wochenendproduktion prüfen","OK")))))),"Formel prüfen"))</f>
        <v/>
      </c>
    </row>
    <row r="142">
      <c r="A142" s="39" t="n"/>
      <c r="B142" s="21" t="n"/>
      <c r="C142" s="21" t="n"/>
      <c r="D142" s="21" t="n"/>
      <c r="E142" s="22" t="n"/>
      <c r="F142" s="23" t="n"/>
      <c r="G142" s="24" t="n"/>
      <c r="H142" s="25">
        <f>IF(COUNTA(A142:G142)=0,"",IF(OR(A142="",B142="",C142="",D142="",E142="",F142="",G142=""),"",IFERROR(IF(C142="Produktion",E142*F142*G142,0),"")))</f>
        <v/>
      </c>
      <c r="I142" s="21" t="n"/>
      <c r="J142" s="26" t="n"/>
      <c r="K142" s="27">
        <f>IF(COUNTA(A142:G142)+COUNTA(I142:J142)=0,"",IFERROR(IF(OR(A142="",B142="",C142="",D142="",E142="",F142="",G142="",I142=""),"Eingabe unvollständig",IF(COUNTIFS($A$8:$A$1107,A142,$B$8:$B$1107,B142)&gt;1,"Doppelte Werk-/Datumszeile",IF(AND(C142&lt;&gt;"Produktion",E142&gt;0),"Tagestyp und Schichten prüfen",IF(AND(C142="Produktion",E142=0),"Produktionsschicht fehlt",IF(OR(E142&gt;'Parameter'!$B$8,F142&gt;'Parameter'!$B$9,AND(C142="Produktion",G142&lt;'Parameter'!$B$10)),"Planungsgrenze prüfen",IF(AND(C142="Produktion",WEEKDAY(A142,2)&gt;5),"Wochenendproduktion prüfen","OK")))))),"Formel prüfen"))</f>
        <v/>
      </c>
    </row>
    <row r="143">
      <c r="A143" s="39" t="n"/>
      <c r="B143" s="21" t="n"/>
      <c r="C143" s="21" t="n"/>
      <c r="D143" s="21" t="n"/>
      <c r="E143" s="22" t="n"/>
      <c r="F143" s="23" t="n"/>
      <c r="G143" s="24" t="n"/>
      <c r="H143" s="28">
        <f>IF(COUNTA(A143:G143)=0,"",IF(OR(A143="",B143="",C143="",D143="",E143="",F143="",G143=""),"",IFERROR(IF(C143="Produktion",E143*F143*G143,0),"")))</f>
        <v/>
      </c>
      <c r="I143" s="21" t="n"/>
      <c r="J143" s="26" t="n"/>
      <c r="K143" s="29">
        <f>IF(COUNTA(A143:G143)+COUNTA(I143:J143)=0,"",IFERROR(IF(OR(A143="",B143="",C143="",D143="",E143="",F143="",G143="",I143=""),"Eingabe unvollständig",IF(COUNTIFS($A$8:$A$1107,A143,$B$8:$B$1107,B143)&gt;1,"Doppelte Werk-/Datumszeile",IF(AND(C143&lt;&gt;"Produktion",E143&gt;0),"Tagestyp und Schichten prüfen",IF(AND(C143="Produktion",E143=0),"Produktionsschicht fehlt",IF(OR(E143&gt;'Parameter'!$B$8,F143&gt;'Parameter'!$B$9,AND(C143="Produktion",G143&lt;'Parameter'!$B$10)),"Planungsgrenze prüfen",IF(AND(C143="Produktion",WEEKDAY(A143,2)&gt;5),"Wochenendproduktion prüfen","OK")))))),"Formel prüfen"))</f>
        <v/>
      </c>
    </row>
    <row r="144">
      <c r="A144" s="39" t="n"/>
      <c r="B144" s="21" t="n"/>
      <c r="C144" s="21" t="n"/>
      <c r="D144" s="21" t="n"/>
      <c r="E144" s="22" t="n"/>
      <c r="F144" s="23" t="n"/>
      <c r="G144" s="24" t="n"/>
      <c r="H144" s="25">
        <f>IF(COUNTA(A144:G144)=0,"",IF(OR(A144="",B144="",C144="",D144="",E144="",F144="",G144=""),"",IFERROR(IF(C144="Produktion",E144*F144*G144,0),"")))</f>
        <v/>
      </c>
      <c r="I144" s="21" t="n"/>
      <c r="J144" s="26" t="n"/>
      <c r="K144" s="27">
        <f>IF(COUNTA(A144:G144)+COUNTA(I144:J144)=0,"",IFERROR(IF(OR(A144="",B144="",C144="",D144="",E144="",F144="",G144="",I144=""),"Eingabe unvollständig",IF(COUNTIFS($A$8:$A$1107,A144,$B$8:$B$1107,B144)&gt;1,"Doppelte Werk-/Datumszeile",IF(AND(C144&lt;&gt;"Produktion",E144&gt;0),"Tagestyp und Schichten prüfen",IF(AND(C144="Produktion",E144=0),"Produktionsschicht fehlt",IF(OR(E144&gt;'Parameter'!$B$8,F144&gt;'Parameter'!$B$9,AND(C144="Produktion",G144&lt;'Parameter'!$B$10)),"Planungsgrenze prüfen",IF(AND(C144="Produktion",WEEKDAY(A144,2)&gt;5),"Wochenendproduktion prüfen","OK")))))),"Formel prüfen"))</f>
        <v/>
      </c>
    </row>
    <row r="145">
      <c r="A145" s="39" t="n"/>
      <c r="B145" s="21" t="n"/>
      <c r="C145" s="21" t="n"/>
      <c r="D145" s="21" t="n"/>
      <c r="E145" s="22" t="n"/>
      <c r="F145" s="23" t="n"/>
      <c r="G145" s="24" t="n"/>
      <c r="H145" s="28">
        <f>IF(COUNTA(A145:G145)=0,"",IF(OR(A145="",B145="",C145="",D145="",E145="",F145="",G145=""),"",IFERROR(IF(C145="Produktion",E145*F145*G145,0),"")))</f>
        <v/>
      </c>
      <c r="I145" s="21" t="n"/>
      <c r="J145" s="26" t="n"/>
      <c r="K145" s="29">
        <f>IF(COUNTA(A145:G145)+COUNTA(I145:J145)=0,"",IFERROR(IF(OR(A145="",B145="",C145="",D145="",E145="",F145="",G145="",I145=""),"Eingabe unvollständig",IF(COUNTIFS($A$8:$A$1107,A145,$B$8:$B$1107,B145)&gt;1,"Doppelte Werk-/Datumszeile",IF(AND(C145&lt;&gt;"Produktion",E145&gt;0),"Tagestyp und Schichten prüfen",IF(AND(C145="Produktion",E145=0),"Produktionsschicht fehlt",IF(OR(E145&gt;'Parameter'!$B$8,F145&gt;'Parameter'!$B$9,AND(C145="Produktion",G145&lt;'Parameter'!$B$10)),"Planungsgrenze prüfen",IF(AND(C145="Produktion",WEEKDAY(A145,2)&gt;5),"Wochenendproduktion prüfen","OK")))))),"Formel prüfen"))</f>
        <v/>
      </c>
    </row>
    <row r="146">
      <c r="A146" s="39" t="n"/>
      <c r="B146" s="21" t="n"/>
      <c r="C146" s="21" t="n"/>
      <c r="D146" s="21" t="n"/>
      <c r="E146" s="22" t="n"/>
      <c r="F146" s="23" t="n"/>
      <c r="G146" s="24" t="n"/>
      <c r="H146" s="25">
        <f>IF(COUNTA(A146:G146)=0,"",IF(OR(A146="",B146="",C146="",D146="",E146="",F146="",G146=""),"",IFERROR(IF(C146="Produktion",E146*F146*G146,0),"")))</f>
        <v/>
      </c>
      <c r="I146" s="21" t="n"/>
      <c r="J146" s="26" t="n"/>
      <c r="K146" s="27">
        <f>IF(COUNTA(A146:G146)+COUNTA(I146:J146)=0,"",IFERROR(IF(OR(A146="",B146="",C146="",D146="",E146="",F146="",G146="",I146=""),"Eingabe unvollständig",IF(COUNTIFS($A$8:$A$1107,A146,$B$8:$B$1107,B146)&gt;1,"Doppelte Werk-/Datumszeile",IF(AND(C146&lt;&gt;"Produktion",E146&gt;0),"Tagestyp und Schichten prüfen",IF(AND(C146="Produktion",E146=0),"Produktionsschicht fehlt",IF(OR(E146&gt;'Parameter'!$B$8,F146&gt;'Parameter'!$B$9,AND(C146="Produktion",G146&lt;'Parameter'!$B$10)),"Planungsgrenze prüfen",IF(AND(C146="Produktion",WEEKDAY(A146,2)&gt;5),"Wochenendproduktion prüfen","OK")))))),"Formel prüfen"))</f>
        <v/>
      </c>
    </row>
    <row r="147">
      <c r="A147" s="39" t="n"/>
      <c r="B147" s="21" t="n"/>
      <c r="C147" s="21" t="n"/>
      <c r="D147" s="21" t="n"/>
      <c r="E147" s="22" t="n"/>
      <c r="F147" s="23" t="n"/>
      <c r="G147" s="24" t="n"/>
      <c r="H147" s="28">
        <f>IF(COUNTA(A147:G147)=0,"",IF(OR(A147="",B147="",C147="",D147="",E147="",F147="",G147=""),"",IFERROR(IF(C147="Produktion",E147*F147*G147,0),"")))</f>
        <v/>
      </c>
      <c r="I147" s="21" t="n"/>
      <c r="J147" s="26" t="n"/>
      <c r="K147" s="29">
        <f>IF(COUNTA(A147:G147)+COUNTA(I147:J147)=0,"",IFERROR(IF(OR(A147="",B147="",C147="",D147="",E147="",F147="",G147="",I147=""),"Eingabe unvollständig",IF(COUNTIFS($A$8:$A$1107,A147,$B$8:$B$1107,B147)&gt;1,"Doppelte Werk-/Datumszeile",IF(AND(C147&lt;&gt;"Produktion",E147&gt;0),"Tagestyp und Schichten prüfen",IF(AND(C147="Produktion",E147=0),"Produktionsschicht fehlt",IF(OR(E147&gt;'Parameter'!$B$8,F147&gt;'Parameter'!$B$9,AND(C147="Produktion",G147&lt;'Parameter'!$B$10)),"Planungsgrenze prüfen",IF(AND(C147="Produktion",WEEKDAY(A147,2)&gt;5),"Wochenendproduktion prüfen","OK")))))),"Formel prüfen"))</f>
        <v/>
      </c>
    </row>
    <row r="148">
      <c r="A148" s="39" t="n"/>
      <c r="B148" s="21" t="n"/>
      <c r="C148" s="21" t="n"/>
      <c r="D148" s="21" t="n"/>
      <c r="E148" s="22" t="n"/>
      <c r="F148" s="23" t="n"/>
      <c r="G148" s="24" t="n"/>
      <c r="H148" s="25">
        <f>IF(COUNTA(A148:G148)=0,"",IF(OR(A148="",B148="",C148="",D148="",E148="",F148="",G148=""),"",IFERROR(IF(C148="Produktion",E148*F148*G148,0),"")))</f>
        <v/>
      </c>
      <c r="I148" s="21" t="n"/>
      <c r="J148" s="26" t="n"/>
      <c r="K148" s="27">
        <f>IF(COUNTA(A148:G148)+COUNTA(I148:J148)=0,"",IFERROR(IF(OR(A148="",B148="",C148="",D148="",E148="",F148="",G148="",I148=""),"Eingabe unvollständig",IF(COUNTIFS($A$8:$A$1107,A148,$B$8:$B$1107,B148)&gt;1,"Doppelte Werk-/Datumszeile",IF(AND(C148&lt;&gt;"Produktion",E148&gt;0),"Tagestyp und Schichten prüfen",IF(AND(C148="Produktion",E148=0),"Produktionsschicht fehlt",IF(OR(E148&gt;'Parameter'!$B$8,F148&gt;'Parameter'!$B$9,AND(C148="Produktion",G148&lt;'Parameter'!$B$10)),"Planungsgrenze prüfen",IF(AND(C148="Produktion",WEEKDAY(A148,2)&gt;5),"Wochenendproduktion prüfen","OK")))))),"Formel prüfen"))</f>
        <v/>
      </c>
    </row>
    <row r="149">
      <c r="A149" s="39" t="n"/>
      <c r="B149" s="21" t="n"/>
      <c r="C149" s="21" t="n"/>
      <c r="D149" s="21" t="n"/>
      <c r="E149" s="22" t="n"/>
      <c r="F149" s="23" t="n"/>
      <c r="G149" s="24" t="n"/>
      <c r="H149" s="28">
        <f>IF(COUNTA(A149:G149)=0,"",IF(OR(A149="",B149="",C149="",D149="",E149="",F149="",G149=""),"",IFERROR(IF(C149="Produktion",E149*F149*G149,0),"")))</f>
        <v/>
      </c>
      <c r="I149" s="21" t="n"/>
      <c r="J149" s="26" t="n"/>
      <c r="K149" s="29">
        <f>IF(COUNTA(A149:G149)+COUNTA(I149:J149)=0,"",IFERROR(IF(OR(A149="",B149="",C149="",D149="",E149="",F149="",G149="",I149=""),"Eingabe unvollständig",IF(COUNTIFS($A$8:$A$1107,A149,$B$8:$B$1107,B149)&gt;1,"Doppelte Werk-/Datumszeile",IF(AND(C149&lt;&gt;"Produktion",E149&gt;0),"Tagestyp und Schichten prüfen",IF(AND(C149="Produktion",E149=0),"Produktionsschicht fehlt",IF(OR(E149&gt;'Parameter'!$B$8,F149&gt;'Parameter'!$B$9,AND(C149="Produktion",G149&lt;'Parameter'!$B$10)),"Planungsgrenze prüfen",IF(AND(C149="Produktion",WEEKDAY(A149,2)&gt;5),"Wochenendproduktion prüfen","OK")))))),"Formel prüfen"))</f>
        <v/>
      </c>
    </row>
    <row r="150">
      <c r="A150" s="39" t="n"/>
      <c r="B150" s="21" t="n"/>
      <c r="C150" s="21" t="n"/>
      <c r="D150" s="21" t="n"/>
      <c r="E150" s="22" t="n"/>
      <c r="F150" s="23" t="n"/>
      <c r="G150" s="24" t="n"/>
      <c r="H150" s="25">
        <f>IF(COUNTA(A150:G150)=0,"",IF(OR(A150="",B150="",C150="",D150="",E150="",F150="",G150=""),"",IFERROR(IF(C150="Produktion",E150*F150*G150,0),"")))</f>
        <v/>
      </c>
      <c r="I150" s="21" t="n"/>
      <c r="J150" s="26" t="n"/>
      <c r="K150" s="27">
        <f>IF(COUNTA(A150:G150)+COUNTA(I150:J150)=0,"",IFERROR(IF(OR(A150="",B150="",C150="",D150="",E150="",F150="",G150="",I150=""),"Eingabe unvollständig",IF(COUNTIFS($A$8:$A$1107,A150,$B$8:$B$1107,B150)&gt;1,"Doppelte Werk-/Datumszeile",IF(AND(C150&lt;&gt;"Produktion",E150&gt;0),"Tagestyp und Schichten prüfen",IF(AND(C150="Produktion",E150=0),"Produktionsschicht fehlt",IF(OR(E150&gt;'Parameter'!$B$8,F150&gt;'Parameter'!$B$9,AND(C150="Produktion",G150&lt;'Parameter'!$B$10)),"Planungsgrenze prüfen",IF(AND(C150="Produktion",WEEKDAY(A150,2)&gt;5),"Wochenendproduktion prüfen","OK")))))),"Formel prüfen"))</f>
        <v/>
      </c>
    </row>
    <row r="151">
      <c r="A151" s="39" t="n"/>
      <c r="B151" s="21" t="n"/>
      <c r="C151" s="21" t="n"/>
      <c r="D151" s="21" t="n"/>
      <c r="E151" s="22" t="n"/>
      <c r="F151" s="23" t="n"/>
      <c r="G151" s="24" t="n"/>
      <c r="H151" s="28">
        <f>IF(COUNTA(A151:G151)=0,"",IF(OR(A151="",B151="",C151="",D151="",E151="",F151="",G151=""),"",IFERROR(IF(C151="Produktion",E151*F151*G151,0),"")))</f>
        <v/>
      </c>
      <c r="I151" s="21" t="n"/>
      <c r="J151" s="26" t="n"/>
      <c r="K151" s="29">
        <f>IF(COUNTA(A151:G151)+COUNTA(I151:J151)=0,"",IFERROR(IF(OR(A151="",B151="",C151="",D151="",E151="",F151="",G151="",I151=""),"Eingabe unvollständig",IF(COUNTIFS($A$8:$A$1107,A151,$B$8:$B$1107,B151)&gt;1,"Doppelte Werk-/Datumszeile",IF(AND(C151&lt;&gt;"Produktion",E151&gt;0),"Tagestyp und Schichten prüfen",IF(AND(C151="Produktion",E151=0),"Produktionsschicht fehlt",IF(OR(E151&gt;'Parameter'!$B$8,F151&gt;'Parameter'!$B$9,AND(C151="Produktion",G151&lt;'Parameter'!$B$10)),"Planungsgrenze prüfen",IF(AND(C151="Produktion",WEEKDAY(A151,2)&gt;5),"Wochenendproduktion prüfen","OK")))))),"Formel prüfen"))</f>
        <v/>
      </c>
    </row>
    <row r="152">
      <c r="A152" s="39" t="n"/>
      <c r="B152" s="21" t="n"/>
      <c r="C152" s="21" t="n"/>
      <c r="D152" s="21" t="n"/>
      <c r="E152" s="22" t="n"/>
      <c r="F152" s="23" t="n"/>
      <c r="G152" s="24" t="n"/>
      <c r="H152" s="25">
        <f>IF(COUNTA(A152:G152)=0,"",IF(OR(A152="",B152="",C152="",D152="",E152="",F152="",G152=""),"",IFERROR(IF(C152="Produktion",E152*F152*G152,0),"")))</f>
        <v/>
      </c>
      <c r="I152" s="21" t="n"/>
      <c r="J152" s="26" t="n"/>
      <c r="K152" s="27">
        <f>IF(COUNTA(A152:G152)+COUNTA(I152:J152)=0,"",IFERROR(IF(OR(A152="",B152="",C152="",D152="",E152="",F152="",G152="",I152=""),"Eingabe unvollständig",IF(COUNTIFS($A$8:$A$1107,A152,$B$8:$B$1107,B152)&gt;1,"Doppelte Werk-/Datumszeile",IF(AND(C152&lt;&gt;"Produktion",E152&gt;0),"Tagestyp und Schichten prüfen",IF(AND(C152="Produktion",E152=0),"Produktionsschicht fehlt",IF(OR(E152&gt;'Parameter'!$B$8,F152&gt;'Parameter'!$B$9,AND(C152="Produktion",G152&lt;'Parameter'!$B$10)),"Planungsgrenze prüfen",IF(AND(C152="Produktion",WEEKDAY(A152,2)&gt;5),"Wochenendproduktion prüfen","OK")))))),"Formel prüfen"))</f>
        <v/>
      </c>
    </row>
    <row r="153">
      <c r="A153" s="39" t="n"/>
      <c r="B153" s="21" t="n"/>
      <c r="C153" s="21" t="n"/>
      <c r="D153" s="21" t="n"/>
      <c r="E153" s="22" t="n"/>
      <c r="F153" s="23" t="n"/>
      <c r="G153" s="24" t="n"/>
      <c r="H153" s="28">
        <f>IF(COUNTA(A153:G153)=0,"",IF(OR(A153="",B153="",C153="",D153="",E153="",F153="",G153=""),"",IFERROR(IF(C153="Produktion",E153*F153*G153,0),"")))</f>
        <v/>
      </c>
      <c r="I153" s="21" t="n"/>
      <c r="J153" s="26" t="n"/>
      <c r="K153" s="29">
        <f>IF(COUNTA(A153:G153)+COUNTA(I153:J153)=0,"",IFERROR(IF(OR(A153="",B153="",C153="",D153="",E153="",F153="",G153="",I153=""),"Eingabe unvollständig",IF(COUNTIFS($A$8:$A$1107,A153,$B$8:$B$1107,B153)&gt;1,"Doppelte Werk-/Datumszeile",IF(AND(C153&lt;&gt;"Produktion",E153&gt;0),"Tagestyp und Schichten prüfen",IF(AND(C153="Produktion",E153=0),"Produktionsschicht fehlt",IF(OR(E153&gt;'Parameter'!$B$8,F153&gt;'Parameter'!$B$9,AND(C153="Produktion",G153&lt;'Parameter'!$B$10)),"Planungsgrenze prüfen",IF(AND(C153="Produktion",WEEKDAY(A153,2)&gt;5),"Wochenendproduktion prüfen","OK")))))),"Formel prüfen"))</f>
        <v/>
      </c>
    </row>
    <row r="154">
      <c r="A154" s="39" t="n"/>
      <c r="B154" s="21" t="n"/>
      <c r="C154" s="21" t="n"/>
      <c r="D154" s="21" t="n"/>
      <c r="E154" s="22" t="n"/>
      <c r="F154" s="23" t="n"/>
      <c r="G154" s="24" t="n"/>
      <c r="H154" s="25">
        <f>IF(COUNTA(A154:G154)=0,"",IF(OR(A154="",B154="",C154="",D154="",E154="",F154="",G154=""),"",IFERROR(IF(C154="Produktion",E154*F154*G154,0),"")))</f>
        <v/>
      </c>
      <c r="I154" s="21" t="n"/>
      <c r="J154" s="26" t="n"/>
      <c r="K154" s="27">
        <f>IF(COUNTA(A154:G154)+COUNTA(I154:J154)=0,"",IFERROR(IF(OR(A154="",B154="",C154="",D154="",E154="",F154="",G154="",I154=""),"Eingabe unvollständig",IF(COUNTIFS($A$8:$A$1107,A154,$B$8:$B$1107,B154)&gt;1,"Doppelte Werk-/Datumszeile",IF(AND(C154&lt;&gt;"Produktion",E154&gt;0),"Tagestyp und Schichten prüfen",IF(AND(C154="Produktion",E154=0),"Produktionsschicht fehlt",IF(OR(E154&gt;'Parameter'!$B$8,F154&gt;'Parameter'!$B$9,AND(C154="Produktion",G154&lt;'Parameter'!$B$10)),"Planungsgrenze prüfen",IF(AND(C154="Produktion",WEEKDAY(A154,2)&gt;5),"Wochenendproduktion prüfen","OK")))))),"Formel prüfen"))</f>
        <v/>
      </c>
    </row>
    <row r="155">
      <c r="A155" s="39" t="n"/>
      <c r="B155" s="21" t="n"/>
      <c r="C155" s="21" t="n"/>
      <c r="D155" s="21" t="n"/>
      <c r="E155" s="22" t="n"/>
      <c r="F155" s="23" t="n"/>
      <c r="G155" s="24" t="n"/>
      <c r="H155" s="28">
        <f>IF(COUNTA(A155:G155)=0,"",IF(OR(A155="",B155="",C155="",D155="",E155="",F155="",G155=""),"",IFERROR(IF(C155="Produktion",E155*F155*G155,0),"")))</f>
        <v/>
      </c>
      <c r="I155" s="21" t="n"/>
      <c r="J155" s="26" t="n"/>
      <c r="K155" s="29">
        <f>IF(COUNTA(A155:G155)+COUNTA(I155:J155)=0,"",IFERROR(IF(OR(A155="",B155="",C155="",D155="",E155="",F155="",G155="",I155=""),"Eingabe unvollständig",IF(COUNTIFS($A$8:$A$1107,A155,$B$8:$B$1107,B155)&gt;1,"Doppelte Werk-/Datumszeile",IF(AND(C155&lt;&gt;"Produktion",E155&gt;0),"Tagestyp und Schichten prüfen",IF(AND(C155="Produktion",E155=0),"Produktionsschicht fehlt",IF(OR(E155&gt;'Parameter'!$B$8,F155&gt;'Parameter'!$B$9,AND(C155="Produktion",G155&lt;'Parameter'!$B$10)),"Planungsgrenze prüfen",IF(AND(C155="Produktion",WEEKDAY(A155,2)&gt;5),"Wochenendproduktion prüfen","OK")))))),"Formel prüfen"))</f>
        <v/>
      </c>
    </row>
    <row r="156">
      <c r="A156" s="39" t="n"/>
      <c r="B156" s="21" t="n"/>
      <c r="C156" s="21" t="n"/>
      <c r="D156" s="21" t="n"/>
      <c r="E156" s="22" t="n"/>
      <c r="F156" s="23" t="n"/>
      <c r="G156" s="24" t="n"/>
      <c r="H156" s="25">
        <f>IF(COUNTA(A156:G156)=0,"",IF(OR(A156="",B156="",C156="",D156="",E156="",F156="",G156=""),"",IFERROR(IF(C156="Produktion",E156*F156*G156,0),"")))</f>
        <v/>
      </c>
      <c r="I156" s="21" t="n"/>
      <c r="J156" s="26" t="n"/>
      <c r="K156" s="27">
        <f>IF(COUNTA(A156:G156)+COUNTA(I156:J156)=0,"",IFERROR(IF(OR(A156="",B156="",C156="",D156="",E156="",F156="",G156="",I156=""),"Eingabe unvollständig",IF(COUNTIFS($A$8:$A$1107,A156,$B$8:$B$1107,B156)&gt;1,"Doppelte Werk-/Datumszeile",IF(AND(C156&lt;&gt;"Produktion",E156&gt;0),"Tagestyp und Schichten prüfen",IF(AND(C156="Produktion",E156=0),"Produktionsschicht fehlt",IF(OR(E156&gt;'Parameter'!$B$8,F156&gt;'Parameter'!$B$9,AND(C156="Produktion",G156&lt;'Parameter'!$B$10)),"Planungsgrenze prüfen",IF(AND(C156="Produktion",WEEKDAY(A156,2)&gt;5),"Wochenendproduktion prüfen","OK")))))),"Formel prüfen"))</f>
        <v/>
      </c>
    </row>
    <row r="157">
      <c r="A157" s="39" t="n"/>
      <c r="B157" s="21" t="n"/>
      <c r="C157" s="21" t="n"/>
      <c r="D157" s="21" t="n"/>
      <c r="E157" s="22" t="n"/>
      <c r="F157" s="23" t="n"/>
      <c r="G157" s="24" t="n"/>
      <c r="H157" s="28">
        <f>IF(COUNTA(A157:G157)=0,"",IF(OR(A157="",B157="",C157="",D157="",E157="",F157="",G157=""),"",IFERROR(IF(C157="Produktion",E157*F157*G157,0),"")))</f>
        <v/>
      </c>
      <c r="I157" s="21" t="n"/>
      <c r="J157" s="26" t="n"/>
      <c r="K157" s="29">
        <f>IF(COUNTA(A157:G157)+COUNTA(I157:J157)=0,"",IFERROR(IF(OR(A157="",B157="",C157="",D157="",E157="",F157="",G157="",I157=""),"Eingabe unvollständig",IF(COUNTIFS($A$8:$A$1107,A157,$B$8:$B$1107,B157)&gt;1,"Doppelte Werk-/Datumszeile",IF(AND(C157&lt;&gt;"Produktion",E157&gt;0),"Tagestyp und Schichten prüfen",IF(AND(C157="Produktion",E157=0),"Produktionsschicht fehlt",IF(OR(E157&gt;'Parameter'!$B$8,F157&gt;'Parameter'!$B$9,AND(C157="Produktion",G157&lt;'Parameter'!$B$10)),"Planungsgrenze prüfen",IF(AND(C157="Produktion",WEEKDAY(A157,2)&gt;5),"Wochenendproduktion prüfen","OK")))))),"Formel prüfen"))</f>
        <v/>
      </c>
    </row>
    <row r="158">
      <c r="A158" s="39" t="n"/>
      <c r="B158" s="21" t="n"/>
      <c r="C158" s="21" t="n"/>
      <c r="D158" s="21" t="n"/>
      <c r="E158" s="22" t="n"/>
      <c r="F158" s="23" t="n"/>
      <c r="G158" s="24" t="n"/>
      <c r="H158" s="25">
        <f>IF(COUNTA(A158:G158)=0,"",IF(OR(A158="",B158="",C158="",D158="",E158="",F158="",G158=""),"",IFERROR(IF(C158="Produktion",E158*F158*G158,0),"")))</f>
        <v/>
      </c>
      <c r="I158" s="21" t="n"/>
      <c r="J158" s="26" t="n"/>
      <c r="K158" s="27">
        <f>IF(COUNTA(A158:G158)+COUNTA(I158:J158)=0,"",IFERROR(IF(OR(A158="",B158="",C158="",D158="",E158="",F158="",G158="",I158=""),"Eingabe unvollständig",IF(COUNTIFS($A$8:$A$1107,A158,$B$8:$B$1107,B158)&gt;1,"Doppelte Werk-/Datumszeile",IF(AND(C158&lt;&gt;"Produktion",E158&gt;0),"Tagestyp und Schichten prüfen",IF(AND(C158="Produktion",E158=0),"Produktionsschicht fehlt",IF(OR(E158&gt;'Parameter'!$B$8,F158&gt;'Parameter'!$B$9,AND(C158="Produktion",G158&lt;'Parameter'!$B$10)),"Planungsgrenze prüfen",IF(AND(C158="Produktion",WEEKDAY(A158,2)&gt;5),"Wochenendproduktion prüfen","OK")))))),"Formel prüfen"))</f>
        <v/>
      </c>
    </row>
    <row r="159">
      <c r="A159" s="39" t="n"/>
      <c r="B159" s="21" t="n"/>
      <c r="C159" s="21" t="n"/>
      <c r="D159" s="21" t="n"/>
      <c r="E159" s="22" t="n"/>
      <c r="F159" s="23" t="n"/>
      <c r="G159" s="24" t="n"/>
      <c r="H159" s="28">
        <f>IF(COUNTA(A159:G159)=0,"",IF(OR(A159="",B159="",C159="",D159="",E159="",F159="",G159=""),"",IFERROR(IF(C159="Produktion",E159*F159*G159,0),"")))</f>
        <v/>
      </c>
      <c r="I159" s="21" t="n"/>
      <c r="J159" s="26" t="n"/>
      <c r="K159" s="29">
        <f>IF(COUNTA(A159:G159)+COUNTA(I159:J159)=0,"",IFERROR(IF(OR(A159="",B159="",C159="",D159="",E159="",F159="",G159="",I159=""),"Eingabe unvollständig",IF(COUNTIFS($A$8:$A$1107,A159,$B$8:$B$1107,B159)&gt;1,"Doppelte Werk-/Datumszeile",IF(AND(C159&lt;&gt;"Produktion",E159&gt;0),"Tagestyp und Schichten prüfen",IF(AND(C159="Produktion",E159=0),"Produktionsschicht fehlt",IF(OR(E159&gt;'Parameter'!$B$8,F159&gt;'Parameter'!$B$9,AND(C159="Produktion",G159&lt;'Parameter'!$B$10)),"Planungsgrenze prüfen",IF(AND(C159="Produktion",WEEKDAY(A159,2)&gt;5),"Wochenendproduktion prüfen","OK")))))),"Formel prüfen"))</f>
        <v/>
      </c>
    </row>
    <row r="160">
      <c r="A160" s="39" t="n"/>
      <c r="B160" s="21" t="n"/>
      <c r="C160" s="21" t="n"/>
      <c r="D160" s="21" t="n"/>
      <c r="E160" s="22" t="n"/>
      <c r="F160" s="23" t="n"/>
      <c r="G160" s="24" t="n"/>
      <c r="H160" s="25">
        <f>IF(COUNTA(A160:G160)=0,"",IF(OR(A160="",B160="",C160="",D160="",E160="",F160="",G160=""),"",IFERROR(IF(C160="Produktion",E160*F160*G160,0),"")))</f>
        <v/>
      </c>
      <c r="I160" s="21" t="n"/>
      <c r="J160" s="26" t="n"/>
      <c r="K160" s="27">
        <f>IF(COUNTA(A160:G160)+COUNTA(I160:J160)=0,"",IFERROR(IF(OR(A160="",B160="",C160="",D160="",E160="",F160="",G160="",I160=""),"Eingabe unvollständig",IF(COUNTIFS($A$8:$A$1107,A160,$B$8:$B$1107,B160)&gt;1,"Doppelte Werk-/Datumszeile",IF(AND(C160&lt;&gt;"Produktion",E160&gt;0),"Tagestyp und Schichten prüfen",IF(AND(C160="Produktion",E160=0),"Produktionsschicht fehlt",IF(OR(E160&gt;'Parameter'!$B$8,F160&gt;'Parameter'!$B$9,AND(C160="Produktion",G160&lt;'Parameter'!$B$10)),"Planungsgrenze prüfen",IF(AND(C160="Produktion",WEEKDAY(A160,2)&gt;5),"Wochenendproduktion prüfen","OK")))))),"Formel prüfen"))</f>
        <v/>
      </c>
    </row>
    <row r="161">
      <c r="A161" s="39" t="n"/>
      <c r="B161" s="21" t="n"/>
      <c r="C161" s="21" t="n"/>
      <c r="D161" s="21" t="n"/>
      <c r="E161" s="22" t="n"/>
      <c r="F161" s="23" t="n"/>
      <c r="G161" s="24" t="n"/>
      <c r="H161" s="28">
        <f>IF(COUNTA(A161:G161)=0,"",IF(OR(A161="",B161="",C161="",D161="",E161="",F161="",G161=""),"",IFERROR(IF(C161="Produktion",E161*F161*G161,0),"")))</f>
        <v/>
      </c>
      <c r="I161" s="21" t="n"/>
      <c r="J161" s="26" t="n"/>
      <c r="K161" s="29">
        <f>IF(COUNTA(A161:G161)+COUNTA(I161:J161)=0,"",IFERROR(IF(OR(A161="",B161="",C161="",D161="",E161="",F161="",G161="",I161=""),"Eingabe unvollständig",IF(COUNTIFS($A$8:$A$1107,A161,$B$8:$B$1107,B161)&gt;1,"Doppelte Werk-/Datumszeile",IF(AND(C161&lt;&gt;"Produktion",E161&gt;0),"Tagestyp und Schichten prüfen",IF(AND(C161="Produktion",E161=0),"Produktionsschicht fehlt",IF(OR(E161&gt;'Parameter'!$B$8,F161&gt;'Parameter'!$B$9,AND(C161="Produktion",G161&lt;'Parameter'!$B$10)),"Planungsgrenze prüfen",IF(AND(C161="Produktion",WEEKDAY(A161,2)&gt;5),"Wochenendproduktion prüfen","OK")))))),"Formel prüfen"))</f>
        <v/>
      </c>
    </row>
    <row r="162">
      <c r="A162" s="39" t="n"/>
      <c r="B162" s="21" t="n"/>
      <c r="C162" s="21" t="n"/>
      <c r="D162" s="21" t="n"/>
      <c r="E162" s="22" t="n"/>
      <c r="F162" s="23" t="n"/>
      <c r="G162" s="24" t="n"/>
      <c r="H162" s="25">
        <f>IF(COUNTA(A162:G162)=0,"",IF(OR(A162="",B162="",C162="",D162="",E162="",F162="",G162=""),"",IFERROR(IF(C162="Produktion",E162*F162*G162,0),"")))</f>
        <v/>
      </c>
      <c r="I162" s="21" t="n"/>
      <c r="J162" s="26" t="n"/>
      <c r="K162" s="27">
        <f>IF(COUNTA(A162:G162)+COUNTA(I162:J162)=0,"",IFERROR(IF(OR(A162="",B162="",C162="",D162="",E162="",F162="",G162="",I162=""),"Eingabe unvollständig",IF(COUNTIFS($A$8:$A$1107,A162,$B$8:$B$1107,B162)&gt;1,"Doppelte Werk-/Datumszeile",IF(AND(C162&lt;&gt;"Produktion",E162&gt;0),"Tagestyp und Schichten prüfen",IF(AND(C162="Produktion",E162=0),"Produktionsschicht fehlt",IF(OR(E162&gt;'Parameter'!$B$8,F162&gt;'Parameter'!$B$9,AND(C162="Produktion",G162&lt;'Parameter'!$B$10)),"Planungsgrenze prüfen",IF(AND(C162="Produktion",WEEKDAY(A162,2)&gt;5),"Wochenendproduktion prüfen","OK")))))),"Formel prüfen"))</f>
        <v/>
      </c>
    </row>
    <row r="163">
      <c r="A163" s="39" t="n"/>
      <c r="B163" s="21" t="n"/>
      <c r="C163" s="21" t="n"/>
      <c r="D163" s="21" t="n"/>
      <c r="E163" s="22" t="n"/>
      <c r="F163" s="23" t="n"/>
      <c r="G163" s="24" t="n"/>
      <c r="H163" s="28">
        <f>IF(COUNTA(A163:G163)=0,"",IF(OR(A163="",B163="",C163="",D163="",E163="",F163="",G163=""),"",IFERROR(IF(C163="Produktion",E163*F163*G163,0),"")))</f>
        <v/>
      </c>
      <c r="I163" s="21" t="n"/>
      <c r="J163" s="26" t="n"/>
      <c r="K163" s="29">
        <f>IF(COUNTA(A163:G163)+COUNTA(I163:J163)=0,"",IFERROR(IF(OR(A163="",B163="",C163="",D163="",E163="",F163="",G163="",I163=""),"Eingabe unvollständig",IF(COUNTIFS($A$8:$A$1107,A163,$B$8:$B$1107,B163)&gt;1,"Doppelte Werk-/Datumszeile",IF(AND(C163&lt;&gt;"Produktion",E163&gt;0),"Tagestyp und Schichten prüfen",IF(AND(C163="Produktion",E163=0),"Produktionsschicht fehlt",IF(OR(E163&gt;'Parameter'!$B$8,F163&gt;'Parameter'!$B$9,AND(C163="Produktion",G163&lt;'Parameter'!$B$10)),"Planungsgrenze prüfen",IF(AND(C163="Produktion",WEEKDAY(A163,2)&gt;5),"Wochenendproduktion prüfen","OK")))))),"Formel prüfen"))</f>
        <v/>
      </c>
    </row>
    <row r="164">
      <c r="A164" s="39" t="n"/>
      <c r="B164" s="21" t="n"/>
      <c r="C164" s="21" t="n"/>
      <c r="D164" s="21" t="n"/>
      <c r="E164" s="22" t="n"/>
      <c r="F164" s="23" t="n"/>
      <c r="G164" s="24" t="n"/>
      <c r="H164" s="25">
        <f>IF(COUNTA(A164:G164)=0,"",IF(OR(A164="",B164="",C164="",D164="",E164="",F164="",G164=""),"",IFERROR(IF(C164="Produktion",E164*F164*G164,0),"")))</f>
        <v/>
      </c>
      <c r="I164" s="21" t="n"/>
      <c r="J164" s="26" t="n"/>
      <c r="K164" s="27">
        <f>IF(COUNTA(A164:G164)+COUNTA(I164:J164)=0,"",IFERROR(IF(OR(A164="",B164="",C164="",D164="",E164="",F164="",G164="",I164=""),"Eingabe unvollständig",IF(COUNTIFS($A$8:$A$1107,A164,$B$8:$B$1107,B164)&gt;1,"Doppelte Werk-/Datumszeile",IF(AND(C164&lt;&gt;"Produktion",E164&gt;0),"Tagestyp und Schichten prüfen",IF(AND(C164="Produktion",E164=0),"Produktionsschicht fehlt",IF(OR(E164&gt;'Parameter'!$B$8,F164&gt;'Parameter'!$B$9,AND(C164="Produktion",G164&lt;'Parameter'!$B$10)),"Planungsgrenze prüfen",IF(AND(C164="Produktion",WEEKDAY(A164,2)&gt;5),"Wochenendproduktion prüfen","OK")))))),"Formel prüfen"))</f>
        <v/>
      </c>
    </row>
    <row r="165">
      <c r="A165" s="39" t="n"/>
      <c r="B165" s="21" t="n"/>
      <c r="C165" s="21" t="n"/>
      <c r="D165" s="21" t="n"/>
      <c r="E165" s="22" t="n"/>
      <c r="F165" s="23" t="n"/>
      <c r="G165" s="24" t="n"/>
      <c r="H165" s="28">
        <f>IF(COUNTA(A165:G165)=0,"",IF(OR(A165="",B165="",C165="",D165="",E165="",F165="",G165=""),"",IFERROR(IF(C165="Produktion",E165*F165*G165,0),"")))</f>
        <v/>
      </c>
      <c r="I165" s="21" t="n"/>
      <c r="J165" s="26" t="n"/>
      <c r="K165" s="29">
        <f>IF(COUNTA(A165:G165)+COUNTA(I165:J165)=0,"",IFERROR(IF(OR(A165="",B165="",C165="",D165="",E165="",F165="",G165="",I165=""),"Eingabe unvollständig",IF(COUNTIFS($A$8:$A$1107,A165,$B$8:$B$1107,B165)&gt;1,"Doppelte Werk-/Datumszeile",IF(AND(C165&lt;&gt;"Produktion",E165&gt;0),"Tagestyp und Schichten prüfen",IF(AND(C165="Produktion",E165=0),"Produktionsschicht fehlt",IF(OR(E165&gt;'Parameter'!$B$8,F165&gt;'Parameter'!$B$9,AND(C165="Produktion",G165&lt;'Parameter'!$B$10)),"Planungsgrenze prüfen",IF(AND(C165="Produktion",WEEKDAY(A165,2)&gt;5),"Wochenendproduktion prüfen","OK")))))),"Formel prüfen"))</f>
        <v/>
      </c>
    </row>
    <row r="166">
      <c r="A166" s="39" t="n"/>
      <c r="B166" s="21" t="n"/>
      <c r="C166" s="21" t="n"/>
      <c r="D166" s="21" t="n"/>
      <c r="E166" s="22" t="n"/>
      <c r="F166" s="23" t="n"/>
      <c r="G166" s="24" t="n"/>
      <c r="H166" s="25">
        <f>IF(COUNTA(A166:G166)=0,"",IF(OR(A166="",B166="",C166="",D166="",E166="",F166="",G166=""),"",IFERROR(IF(C166="Produktion",E166*F166*G166,0),"")))</f>
        <v/>
      </c>
      <c r="I166" s="21" t="n"/>
      <c r="J166" s="26" t="n"/>
      <c r="K166" s="27">
        <f>IF(COUNTA(A166:G166)+COUNTA(I166:J166)=0,"",IFERROR(IF(OR(A166="",B166="",C166="",D166="",E166="",F166="",G166="",I166=""),"Eingabe unvollständig",IF(COUNTIFS($A$8:$A$1107,A166,$B$8:$B$1107,B166)&gt;1,"Doppelte Werk-/Datumszeile",IF(AND(C166&lt;&gt;"Produktion",E166&gt;0),"Tagestyp und Schichten prüfen",IF(AND(C166="Produktion",E166=0),"Produktionsschicht fehlt",IF(OR(E166&gt;'Parameter'!$B$8,F166&gt;'Parameter'!$B$9,AND(C166="Produktion",G166&lt;'Parameter'!$B$10)),"Planungsgrenze prüfen",IF(AND(C166="Produktion",WEEKDAY(A166,2)&gt;5),"Wochenendproduktion prüfen","OK")))))),"Formel prüfen"))</f>
        <v/>
      </c>
    </row>
    <row r="167">
      <c r="A167" s="39" t="n"/>
      <c r="B167" s="21" t="n"/>
      <c r="C167" s="21" t="n"/>
      <c r="D167" s="21" t="n"/>
      <c r="E167" s="22" t="n"/>
      <c r="F167" s="23" t="n"/>
      <c r="G167" s="24" t="n"/>
      <c r="H167" s="28">
        <f>IF(COUNTA(A167:G167)=0,"",IF(OR(A167="",B167="",C167="",D167="",E167="",F167="",G167=""),"",IFERROR(IF(C167="Produktion",E167*F167*G167,0),"")))</f>
        <v/>
      </c>
      <c r="I167" s="21" t="n"/>
      <c r="J167" s="26" t="n"/>
      <c r="K167" s="29">
        <f>IF(COUNTA(A167:G167)+COUNTA(I167:J167)=0,"",IFERROR(IF(OR(A167="",B167="",C167="",D167="",E167="",F167="",G167="",I167=""),"Eingabe unvollständig",IF(COUNTIFS($A$8:$A$1107,A167,$B$8:$B$1107,B167)&gt;1,"Doppelte Werk-/Datumszeile",IF(AND(C167&lt;&gt;"Produktion",E167&gt;0),"Tagestyp und Schichten prüfen",IF(AND(C167="Produktion",E167=0),"Produktionsschicht fehlt",IF(OR(E167&gt;'Parameter'!$B$8,F167&gt;'Parameter'!$B$9,AND(C167="Produktion",G167&lt;'Parameter'!$B$10)),"Planungsgrenze prüfen",IF(AND(C167="Produktion",WEEKDAY(A167,2)&gt;5),"Wochenendproduktion prüfen","OK")))))),"Formel prüfen"))</f>
        <v/>
      </c>
    </row>
    <row r="168">
      <c r="A168" s="39" t="n"/>
      <c r="B168" s="21" t="n"/>
      <c r="C168" s="21" t="n"/>
      <c r="D168" s="21" t="n"/>
      <c r="E168" s="22" t="n"/>
      <c r="F168" s="23" t="n"/>
      <c r="G168" s="24" t="n"/>
      <c r="H168" s="25">
        <f>IF(COUNTA(A168:G168)=0,"",IF(OR(A168="",B168="",C168="",D168="",E168="",F168="",G168=""),"",IFERROR(IF(C168="Produktion",E168*F168*G168,0),"")))</f>
        <v/>
      </c>
      <c r="I168" s="21" t="n"/>
      <c r="J168" s="26" t="n"/>
      <c r="K168" s="27">
        <f>IF(COUNTA(A168:G168)+COUNTA(I168:J168)=0,"",IFERROR(IF(OR(A168="",B168="",C168="",D168="",E168="",F168="",G168="",I168=""),"Eingabe unvollständig",IF(COUNTIFS($A$8:$A$1107,A168,$B$8:$B$1107,B168)&gt;1,"Doppelte Werk-/Datumszeile",IF(AND(C168&lt;&gt;"Produktion",E168&gt;0),"Tagestyp und Schichten prüfen",IF(AND(C168="Produktion",E168=0),"Produktionsschicht fehlt",IF(OR(E168&gt;'Parameter'!$B$8,F168&gt;'Parameter'!$B$9,AND(C168="Produktion",G168&lt;'Parameter'!$B$10)),"Planungsgrenze prüfen",IF(AND(C168="Produktion",WEEKDAY(A168,2)&gt;5),"Wochenendproduktion prüfen","OK")))))),"Formel prüfen"))</f>
        <v/>
      </c>
    </row>
    <row r="169">
      <c r="A169" s="39" t="n"/>
      <c r="B169" s="21" t="n"/>
      <c r="C169" s="21" t="n"/>
      <c r="D169" s="21" t="n"/>
      <c r="E169" s="22" t="n"/>
      <c r="F169" s="23" t="n"/>
      <c r="G169" s="24" t="n"/>
      <c r="H169" s="28">
        <f>IF(COUNTA(A169:G169)=0,"",IF(OR(A169="",B169="",C169="",D169="",E169="",F169="",G169=""),"",IFERROR(IF(C169="Produktion",E169*F169*G169,0),"")))</f>
        <v/>
      </c>
      <c r="I169" s="21" t="n"/>
      <c r="J169" s="26" t="n"/>
      <c r="K169" s="29">
        <f>IF(COUNTA(A169:G169)+COUNTA(I169:J169)=0,"",IFERROR(IF(OR(A169="",B169="",C169="",D169="",E169="",F169="",G169="",I169=""),"Eingabe unvollständig",IF(COUNTIFS($A$8:$A$1107,A169,$B$8:$B$1107,B169)&gt;1,"Doppelte Werk-/Datumszeile",IF(AND(C169&lt;&gt;"Produktion",E169&gt;0),"Tagestyp und Schichten prüfen",IF(AND(C169="Produktion",E169=0),"Produktionsschicht fehlt",IF(OR(E169&gt;'Parameter'!$B$8,F169&gt;'Parameter'!$B$9,AND(C169="Produktion",G169&lt;'Parameter'!$B$10)),"Planungsgrenze prüfen",IF(AND(C169="Produktion",WEEKDAY(A169,2)&gt;5),"Wochenendproduktion prüfen","OK")))))),"Formel prüfen"))</f>
        <v/>
      </c>
    </row>
    <row r="170">
      <c r="A170" s="39" t="n"/>
      <c r="B170" s="21" t="n"/>
      <c r="C170" s="21" t="n"/>
      <c r="D170" s="21" t="n"/>
      <c r="E170" s="22" t="n"/>
      <c r="F170" s="23" t="n"/>
      <c r="G170" s="24" t="n"/>
      <c r="H170" s="25">
        <f>IF(COUNTA(A170:G170)=0,"",IF(OR(A170="",B170="",C170="",D170="",E170="",F170="",G170=""),"",IFERROR(IF(C170="Produktion",E170*F170*G170,0),"")))</f>
        <v/>
      </c>
      <c r="I170" s="21" t="n"/>
      <c r="J170" s="26" t="n"/>
      <c r="K170" s="27">
        <f>IF(COUNTA(A170:G170)+COUNTA(I170:J170)=0,"",IFERROR(IF(OR(A170="",B170="",C170="",D170="",E170="",F170="",G170="",I170=""),"Eingabe unvollständig",IF(COUNTIFS($A$8:$A$1107,A170,$B$8:$B$1107,B170)&gt;1,"Doppelte Werk-/Datumszeile",IF(AND(C170&lt;&gt;"Produktion",E170&gt;0),"Tagestyp und Schichten prüfen",IF(AND(C170="Produktion",E170=0),"Produktionsschicht fehlt",IF(OR(E170&gt;'Parameter'!$B$8,F170&gt;'Parameter'!$B$9,AND(C170="Produktion",G170&lt;'Parameter'!$B$10)),"Planungsgrenze prüfen",IF(AND(C170="Produktion",WEEKDAY(A170,2)&gt;5),"Wochenendproduktion prüfen","OK")))))),"Formel prüfen"))</f>
        <v/>
      </c>
    </row>
    <row r="171">
      <c r="A171" s="39" t="n"/>
      <c r="B171" s="21" t="n"/>
      <c r="C171" s="21" t="n"/>
      <c r="D171" s="21" t="n"/>
      <c r="E171" s="22" t="n"/>
      <c r="F171" s="23" t="n"/>
      <c r="G171" s="24" t="n"/>
      <c r="H171" s="28">
        <f>IF(COUNTA(A171:G171)=0,"",IF(OR(A171="",B171="",C171="",D171="",E171="",F171="",G171=""),"",IFERROR(IF(C171="Produktion",E171*F171*G171,0),"")))</f>
        <v/>
      </c>
      <c r="I171" s="21" t="n"/>
      <c r="J171" s="26" t="n"/>
      <c r="K171" s="29">
        <f>IF(COUNTA(A171:G171)+COUNTA(I171:J171)=0,"",IFERROR(IF(OR(A171="",B171="",C171="",D171="",E171="",F171="",G171="",I171=""),"Eingabe unvollständig",IF(COUNTIFS($A$8:$A$1107,A171,$B$8:$B$1107,B171)&gt;1,"Doppelte Werk-/Datumszeile",IF(AND(C171&lt;&gt;"Produktion",E171&gt;0),"Tagestyp und Schichten prüfen",IF(AND(C171="Produktion",E171=0),"Produktionsschicht fehlt",IF(OR(E171&gt;'Parameter'!$B$8,F171&gt;'Parameter'!$B$9,AND(C171="Produktion",G171&lt;'Parameter'!$B$10)),"Planungsgrenze prüfen",IF(AND(C171="Produktion",WEEKDAY(A171,2)&gt;5),"Wochenendproduktion prüfen","OK")))))),"Formel prüfen"))</f>
        <v/>
      </c>
    </row>
    <row r="172">
      <c r="A172" s="39" t="n"/>
      <c r="B172" s="21" t="n"/>
      <c r="C172" s="21" t="n"/>
      <c r="D172" s="21" t="n"/>
      <c r="E172" s="22" t="n"/>
      <c r="F172" s="23" t="n"/>
      <c r="G172" s="24" t="n"/>
      <c r="H172" s="25">
        <f>IF(COUNTA(A172:G172)=0,"",IF(OR(A172="",B172="",C172="",D172="",E172="",F172="",G172=""),"",IFERROR(IF(C172="Produktion",E172*F172*G172,0),"")))</f>
        <v/>
      </c>
      <c r="I172" s="21" t="n"/>
      <c r="J172" s="26" t="n"/>
      <c r="K172" s="27">
        <f>IF(COUNTA(A172:G172)+COUNTA(I172:J172)=0,"",IFERROR(IF(OR(A172="",B172="",C172="",D172="",E172="",F172="",G172="",I172=""),"Eingabe unvollständig",IF(COUNTIFS($A$8:$A$1107,A172,$B$8:$B$1107,B172)&gt;1,"Doppelte Werk-/Datumszeile",IF(AND(C172&lt;&gt;"Produktion",E172&gt;0),"Tagestyp und Schichten prüfen",IF(AND(C172="Produktion",E172=0),"Produktionsschicht fehlt",IF(OR(E172&gt;'Parameter'!$B$8,F172&gt;'Parameter'!$B$9,AND(C172="Produktion",G172&lt;'Parameter'!$B$10)),"Planungsgrenze prüfen",IF(AND(C172="Produktion",WEEKDAY(A172,2)&gt;5),"Wochenendproduktion prüfen","OK")))))),"Formel prüfen"))</f>
        <v/>
      </c>
    </row>
    <row r="173">
      <c r="A173" s="39" t="n"/>
      <c r="B173" s="21" t="n"/>
      <c r="C173" s="21" t="n"/>
      <c r="D173" s="21" t="n"/>
      <c r="E173" s="22" t="n"/>
      <c r="F173" s="23" t="n"/>
      <c r="G173" s="24" t="n"/>
      <c r="H173" s="28">
        <f>IF(COUNTA(A173:G173)=0,"",IF(OR(A173="",B173="",C173="",D173="",E173="",F173="",G173=""),"",IFERROR(IF(C173="Produktion",E173*F173*G173,0),"")))</f>
        <v/>
      </c>
      <c r="I173" s="21" t="n"/>
      <c r="J173" s="26" t="n"/>
      <c r="K173" s="29">
        <f>IF(COUNTA(A173:G173)+COUNTA(I173:J173)=0,"",IFERROR(IF(OR(A173="",B173="",C173="",D173="",E173="",F173="",G173="",I173=""),"Eingabe unvollständig",IF(COUNTIFS($A$8:$A$1107,A173,$B$8:$B$1107,B173)&gt;1,"Doppelte Werk-/Datumszeile",IF(AND(C173&lt;&gt;"Produktion",E173&gt;0),"Tagestyp und Schichten prüfen",IF(AND(C173="Produktion",E173=0),"Produktionsschicht fehlt",IF(OR(E173&gt;'Parameter'!$B$8,F173&gt;'Parameter'!$B$9,AND(C173="Produktion",G173&lt;'Parameter'!$B$10)),"Planungsgrenze prüfen",IF(AND(C173="Produktion",WEEKDAY(A173,2)&gt;5),"Wochenendproduktion prüfen","OK")))))),"Formel prüfen"))</f>
        <v/>
      </c>
    </row>
    <row r="174">
      <c r="A174" s="39" t="n"/>
      <c r="B174" s="21" t="n"/>
      <c r="C174" s="21" t="n"/>
      <c r="D174" s="21" t="n"/>
      <c r="E174" s="22" t="n"/>
      <c r="F174" s="23" t="n"/>
      <c r="G174" s="24" t="n"/>
      <c r="H174" s="25">
        <f>IF(COUNTA(A174:G174)=0,"",IF(OR(A174="",B174="",C174="",D174="",E174="",F174="",G174=""),"",IFERROR(IF(C174="Produktion",E174*F174*G174,0),"")))</f>
        <v/>
      </c>
      <c r="I174" s="21" t="n"/>
      <c r="J174" s="26" t="n"/>
      <c r="K174" s="27">
        <f>IF(COUNTA(A174:G174)+COUNTA(I174:J174)=0,"",IFERROR(IF(OR(A174="",B174="",C174="",D174="",E174="",F174="",G174="",I174=""),"Eingabe unvollständig",IF(COUNTIFS($A$8:$A$1107,A174,$B$8:$B$1107,B174)&gt;1,"Doppelte Werk-/Datumszeile",IF(AND(C174&lt;&gt;"Produktion",E174&gt;0),"Tagestyp und Schichten prüfen",IF(AND(C174="Produktion",E174=0),"Produktionsschicht fehlt",IF(OR(E174&gt;'Parameter'!$B$8,F174&gt;'Parameter'!$B$9,AND(C174="Produktion",G174&lt;'Parameter'!$B$10)),"Planungsgrenze prüfen",IF(AND(C174="Produktion",WEEKDAY(A174,2)&gt;5),"Wochenendproduktion prüfen","OK")))))),"Formel prüfen"))</f>
        <v/>
      </c>
    </row>
    <row r="175">
      <c r="A175" s="39" t="n"/>
      <c r="B175" s="21" t="n"/>
      <c r="C175" s="21" t="n"/>
      <c r="D175" s="21" t="n"/>
      <c r="E175" s="22" t="n"/>
      <c r="F175" s="23" t="n"/>
      <c r="G175" s="24" t="n"/>
      <c r="H175" s="28">
        <f>IF(COUNTA(A175:G175)=0,"",IF(OR(A175="",B175="",C175="",D175="",E175="",F175="",G175=""),"",IFERROR(IF(C175="Produktion",E175*F175*G175,0),"")))</f>
        <v/>
      </c>
      <c r="I175" s="21" t="n"/>
      <c r="J175" s="26" t="n"/>
      <c r="K175" s="29">
        <f>IF(COUNTA(A175:G175)+COUNTA(I175:J175)=0,"",IFERROR(IF(OR(A175="",B175="",C175="",D175="",E175="",F175="",G175="",I175=""),"Eingabe unvollständig",IF(COUNTIFS($A$8:$A$1107,A175,$B$8:$B$1107,B175)&gt;1,"Doppelte Werk-/Datumszeile",IF(AND(C175&lt;&gt;"Produktion",E175&gt;0),"Tagestyp und Schichten prüfen",IF(AND(C175="Produktion",E175=0),"Produktionsschicht fehlt",IF(OR(E175&gt;'Parameter'!$B$8,F175&gt;'Parameter'!$B$9,AND(C175="Produktion",G175&lt;'Parameter'!$B$10)),"Planungsgrenze prüfen",IF(AND(C175="Produktion",WEEKDAY(A175,2)&gt;5),"Wochenendproduktion prüfen","OK")))))),"Formel prüfen"))</f>
        <v/>
      </c>
    </row>
    <row r="176">
      <c r="A176" s="39" t="n"/>
      <c r="B176" s="21" t="n"/>
      <c r="C176" s="21" t="n"/>
      <c r="D176" s="21" t="n"/>
      <c r="E176" s="22" t="n"/>
      <c r="F176" s="23" t="n"/>
      <c r="G176" s="24" t="n"/>
      <c r="H176" s="25">
        <f>IF(COUNTA(A176:G176)=0,"",IF(OR(A176="",B176="",C176="",D176="",E176="",F176="",G176=""),"",IFERROR(IF(C176="Produktion",E176*F176*G176,0),"")))</f>
        <v/>
      </c>
      <c r="I176" s="21" t="n"/>
      <c r="J176" s="26" t="n"/>
      <c r="K176" s="27">
        <f>IF(COUNTA(A176:G176)+COUNTA(I176:J176)=0,"",IFERROR(IF(OR(A176="",B176="",C176="",D176="",E176="",F176="",G176="",I176=""),"Eingabe unvollständig",IF(COUNTIFS($A$8:$A$1107,A176,$B$8:$B$1107,B176)&gt;1,"Doppelte Werk-/Datumszeile",IF(AND(C176&lt;&gt;"Produktion",E176&gt;0),"Tagestyp und Schichten prüfen",IF(AND(C176="Produktion",E176=0),"Produktionsschicht fehlt",IF(OR(E176&gt;'Parameter'!$B$8,F176&gt;'Parameter'!$B$9,AND(C176="Produktion",G176&lt;'Parameter'!$B$10)),"Planungsgrenze prüfen",IF(AND(C176="Produktion",WEEKDAY(A176,2)&gt;5),"Wochenendproduktion prüfen","OK")))))),"Formel prüfen"))</f>
        <v/>
      </c>
    </row>
    <row r="177">
      <c r="A177" s="39" t="n"/>
      <c r="B177" s="21" t="n"/>
      <c r="C177" s="21" t="n"/>
      <c r="D177" s="21" t="n"/>
      <c r="E177" s="22" t="n"/>
      <c r="F177" s="23" t="n"/>
      <c r="G177" s="24" t="n"/>
      <c r="H177" s="28">
        <f>IF(COUNTA(A177:G177)=0,"",IF(OR(A177="",B177="",C177="",D177="",E177="",F177="",G177=""),"",IFERROR(IF(C177="Produktion",E177*F177*G177,0),"")))</f>
        <v/>
      </c>
      <c r="I177" s="21" t="n"/>
      <c r="J177" s="26" t="n"/>
      <c r="K177" s="29">
        <f>IF(COUNTA(A177:G177)+COUNTA(I177:J177)=0,"",IFERROR(IF(OR(A177="",B177="",C177="",D177="",E177="",F177="",G177="",I177=""),"Eingabe unvollständig",IF(COUNTIFS($A$8:$A$1107,A177,$B$8:$B$1107,B177)&gt;1,"Doppelte Werk-/Datumszeile",IF(AND(C177&lt;&gt;"Produktion",E177&gt;0),"Tagestyp und Schichten prüfen",IF(AND(C177="Produktion",E177=0),"Produktionsschicht fehlt",IF(OR(E177&gt;'Parameter'!$B$8,F177&gt;'Parameter'!$B$9,AND(C177="Produktion",G177&lt;'Parameter'!$B$10)),"Planungsgrenze prüfen",IF(AND(C177="Produktion",WEEKDAY(A177,2)&gt;5),"Wochenendproduktion prüfen","OK")))))),"Formel prüfen"))</f>
        <v/>
      </c>
    </row>
    <row r="178">
      <c r="A178" s="39" t="n"/>
      <c r="B178" s="21" t="n"/>
      <c r="C178" s="21" t="n"/>
      <c r="D178" s="21" t="n"/>
      <c r="E178" s="22" t="n"/>
      <c r="F178" s="23" t="n"/>
      <c r="G178" s="24" t="n"/>
      <c r="H178" s="25">
        <f>IF(COUNTA(A178:G178)=0,"",IF(OR(A178="",B178="",C178="",D178="",E178="",F178="",G178=""),"",IFERROR(IF(C178="Produktion",E178*F178*G178,0),"")))</f>
        <v/>
      </c>
      <c r="I178" s="21" t="n"/>
      <c r="J178" s="26" t="n"/>
      <c r="K178" s="27">
        <f>IF(COUNTA(A178:G178)+COUNTA(I178:J178)=0,"",IFERROR(IF(OR(A178="",B178="",C178="",D178="",E178="",F178="",G178="",I178=""),"Eingabe unvollständig",IF(COUNTIFS($A$8:$A$1107,A178,$B$8:$B$1107,B178)&gt;1,"Doppelte Werk-/Datumszeile",IF(AND(C178&lt;&gt;"Produktion",E178&gt;0),"Tagestyp und Schichten prüfen",IF(AND(C178="Produktion",E178=0),"Produktionsschicht fehlt",IF(OR(E178&gt;'Parameter'!$B$8,F178&gt;'Parameter'!$B$9,AND(C178="Produktion",G178&lt;'Parameter'!$B$10)),"Planungsgrenze prüfen",IF(AND(C178="Produktion",WEEKDAY(A178,2)&gt;5),"Wochenendproduktion prüfen","OK")))))),"Formel prüfen"))</f>
        <v/>
      </c>
    </row>
    <row r="179">
      <c r="A179" s="39" t="n"/>
      <c r="B179" s="21" t="n"/>
      <c r="C179" s="21" t="n"/>
      <c r="D179" s="21" t="n"/>
      <c r="E179" s="22" t="n"/>
      <c r="F179" s="23" t="n"/>
      <c r="G179" s="24" t="n"/>
      <c r="H179" s="28">
        <f>IF(COUNTA(A179:G179)=0,"",IF(OR(A179="",B179="",C179="",D179="",E179="",F179="",G179=""),"",IFERROR(IF(C179="Produktion",E179*F179*G179,0),"")))</f>
        <v/>
      </c>
      <c r="I179" s="21" t="n"/>
      <c r="J179" s="26" t="n"/>
      <c r="K179" s="29">
        <f>IF(COUNTA(A179:G179)+COUNTA(I179:J179)=0,"",IFERROR(IF(OR(A179="",B179="",C179="",D179="",E179="",F179="",G179="",I179=""),"Eingabe unvollständig",IF(COUNTIFS($A$8:$A$1107,A179,$B$8:$B$1107,B179)&gt;1,"Doppelte Werk-/Datumszeile",IF(AND(C179&lt;&gt;"Produktion",E179&gt;0),"Tagestyp und Schichten prüfen",IF(AND(C179="Produktion",E179=0),"Produktionsschicht fehlt",IF(OR(E179&gt;'Parameter'!$B$8,F179&gt;'Parameter'!$B$9,AND(C179="Produktion",G179&lt;'Parameter'!$B$10)),"Planungsgrenze prüfen",IF(AND(C179="Produktion",WEEKDAY(A179,2)&gt;5),"Wochenendproduktion prüfen","OK")))))),"Formel prüfen"))</f>
        <v/>
      </c>
    </row>
    <row r="180">
      <c r="A180" s="39" t="n"/>
      <c r="B180" s="21" t="n"/>
      <c r="C180" s="21" t="n"/>
      <c r="D180" s="21" t="n"/>
      <c r="E180" s="22" t="n"/>
      <c r="F180" s="23" t="n"/>
      <c r="G180" s="24" t="n"/>
      <c r="H180" s="25">
        <f>IF(COUNTA(A180:G180)=0,"",IF(OR(A180="",B180="",C180="",D180="",E180="",F180="",G180=""),"",IFERROR(IF(C180="Produktion",E180*F180*G180,0),"")))</f>
        <v/>
      </c>
      <c r="I180" s="21" t="n"/>
      <c r="J180" s="26" t="n"/>
      <c r="K180" s="27">
        <f>IF(COUNTA(A180:G180)+COUNTA(I180:J180)=0,"",IFERROR(IF(OR(A180="",B180="",C180="",D180="",E180="",F180="",G180="",I180=""),"Eingabe unvollständig",IF(COUNTIFS($A$8:$A$1107,A180,$B$8:$B$1107,B180)&gt;1,"Doppelte Werk-/Datumszeile",IF(AND(C180&lt;&gt;"Produktion",E180&gt;0),"Tagestyp und Schichten prüfen",IF(AND(C180="Produktion",E180=0),"Produktionsschicht fehlt",IF(OR(E180&gt;'Parameter'!$B$8,F180&gt;'Parameter'!$B$9,AND(C180="Produktion",G180&lt;'Parameter'!$B$10)),"Planungsgrenze prüfen",IF(AND(C180="Produktion",WEEKDAY(A180,2)&gt;5),"Wochenendproduktion prüfen","OK")))))),"Formel prüfen"))</f>
        <v/>
      </c>
    </row>
    <row r="181">
      <c r="A181" s="39" t="n"/>
      <c r="B181" s="21" t="n"/>
      <c r="C181" s="21" t="n"/>
      <c r="D181" s="21" t="n"/>
      <c r="E181" s="22" t="n"/>
      <c r="F181" s="23" t="n"/>
      <c r="G181" s="24" t="n"/>
      <c r="H181" s="28">
        <f>IF(COUNTA(A181:G181)=0,"",IF(OR(A181="",B181="",C181="",D181="",E181="",F181="",G181=""),"",IFERROR(IF(C181="Produktion",E181*F181*G181,0),"")))</f>
        <v/>
      </c>
      <c r="I181" s="21" t="n"/>
      <c r="J181" s="26" t="n"/>
      <c r="K181" s="29">
        <f>IF(COUNTA(A181:G181)+COUNTA(I181:J181)=0,"",IFERROR(IF(OR(A181="",B181="",C181="",D181="",E181="",F181="",G181="",I181=""),"Eingabe unvollständig",IF(COUNTIFS($A$8:$A$1107,A181,$B$8:$B$1107,B181)&gt;1,"Doppelte Werk-/Datumszeile",IF(AND(C181&lt;&gt;"Produktion",E181&gt;0),"Tagestyp und Schichten prüfen",IF(AND(C181="Produktion",E181=0),"Produktionsschicht fehlt",IF(OR(E181&gt;'Parameter'!$B$8,F181&gt;'Parameter'!$B$9,AND(C181="Produktion",G181&lt;'Parameter'!$B$10)),"Planungsgrenze prüfen",IF(AND(C181="Produktion",WEEKDAY(A181,2)&gt;5),"Wochenendproduktion prüfen","OK")))))),"Formel prüfen"))</f>
        <v/>
      </c>
    </row>
    <row r="182">
      <c r="A182" s="39" t="n"/>
      <c r="B182" s="21" t="n"/>
      <c r="C182" s="21" t="n"/>
      <c r="D182" s="21" t="n"/>
      <c r="E182" s="22" t="n"/>
      <c r="F182" s="23" t="n"/>
      <c r="G182" s="24" t="n"/>
      <c r="H182" s="25">
        <f>IF(COUNTA(A182:G182)=0,"",IF(OR(A182="",B182="",C182="",D182="",E182="",F182="",G182=""),"",IFERROR(IF(C182="Produktion",E182*F182*G182,0),"")))</f>
        <v/>
      </c>
      <c r="I182" s="21" t="n"/>
      <c r="J182" s="26" t="n"/>
      <c r="K182" s="27">
        <f>IF(COUNTA(A182:G182)+COUNTA(I182:J182)=0,"",IFERROR(IF(OR(A182="",B182="",C182="",D182="",E182="",F182="",G182="",I182=""),"Eingabe unvollständig",IF(COUNTIFS($A$8:$A$1107,A182,$B$8:$B$1107,B182)&gt;1,"Doppelte Werk-/Datumszeile",IF(AND(C182&lt;&gt;"Produktion",E182&gt;0),"Tagestyp und Schichten prüfen",IF(AND(C182="Produktion",E182=0),"Produktionsschicht fehlt",IF(OR(E182&gt;'Parameter'!$B$8,F182&gt;'Parameter'!$B$9,AND(C182="Produktion",G182&lt;'Parameter'!$B$10)),"Planungsgrenze prüfen",IF(AND(C182="Produktion",WEEKDAY(A182,2)&gt;5),"Wochenendproduktion prüfen","OK")))))),"Formel prüfen"))</f>
        <v/>
      </c>
    </row>
    <row r="183">
      <c r="A183" s="39" t="n"/>
      <c r="B183" s="21" t="n"/>
      <c r="C183" s="21" t="n"/>
      <c r="D183" s="21" t="n"/>
      <c r="E183" s="22" t="n"/>
      <c r="F183" s="23" t="n"/>
      <c r="G183" s="24" t="n"/>
      <c r="H183" s="28">
        <f>IF(COUNTA(A183:G183)=0,"",IF(OR(A183="",B183="",C183="",D183="",E183="",F183="",G183=""),"",IFERROR(IF(C183="Produktion",E183*F183*G183,0),"")))</f>
        <v/>
      </c>
      <c r="I183" s="21" t="n"/>
      <c r="J183" s="26" t="n"/>
      <c r="K183" s="29">
        <f>IF(COUNTA(A183:G183)+COUNTA(I183:J183)=0,"",IFERROR(IF(OR(A183="",B183="",C183="",D183="",E183="",F183="",G183="",I183=""),"Eingabe unvollständig",IF(COUNTIFS($A$8:$A$1107,A183,$B$8:$B$1107,B183)&gt;1,"Doppelte Werk-/Datumszeile",IF(AND(C183&lt;&gt;"Produktion",E183&gt;0),"Tagestyp und Schichten prüfen",IF(AND(C183="Produktion",E183=0),"Produktionsschicht fehlt",IF(OR(E183&gt;'Parameter'!$B$8,F183&gt;'Parameter'!$B$9,AND(C183="Produktion",G183&lt;'Parameter'!$B$10)),"Planungsgrenze prüfen",IF(AND(C183="Produktion",WEEKDAY(A183,2)&gt;5),"Wochenendproduktion prüfen","OK")))))),"Formel prüfen"))</f>
        <v/>
      </c>
    </row>
    <row r="184">
      <c r="A184" s="39" t="n"/>
      <c r="B184" s="21" t="n"/>
      <c r="C184" s="21" t="n"/>
      <c r="D184" s="21" t="n"/>
      <c r="E184" s="22" t="n"/>
      <c r="F184" s="23" t="n"/>
      <c r="G184" s="24" t="n"/>
      <c r="H184" s="25">
        <f>IF(COUNTA(A184:G184)=0,"",IF(OR(A184="",B184="",C184="",D184="",E184="",F184="",G184=""),"",IFERROR(IF(C184="Produktion",E184*F184*G184,0),"")))</f>
        <v/>
      </c>
      <c r="I184" s="21" t="n"/>
      <c r="J184" s="26" t="n"/>
      <c r="K184" s="27">
        <f>IF(COUNTA(A184:G184)+COUNTA(I184:J184)=0,"",IFERROR(IF(OR(A184="",B184="",C184="",D184="",E184="",F184="",G184="",I184=""),"Eingabe unvollständig",IF(COUNTIFS($A$8:$A$1107,A184,$B$8:$B$1107,B184)&gt;1,"Doppelte Werk-/Datumszeile",IF(AND(C184&lt;&gt;"Produktion",E184&gt;0),"Tagestyp und Schichten prüfen",IF(AND(C184="Produktion",E184=0),"Produktionsschicht fehlt",IF(OR(E184&gt;'Parameter'!$B$8,F184&gt;'Parameter'!$B$9,AND(C184="Produktion",G184&lt;'Parameter'!$B$10)),"Planungsgrenze prüfen",IF(AND(C184="Produktion",WEEKDAY(A184,2)&gt;5),"Wochenendproduktion prüfen","OK")))))),"Formel prüfen"))</f>
        <v/>
      </c>
    </row>
    <row r="185">
      <c r="A185" s="39" t="n"/>
      <c r="B185" s="21" t="n"/>
      <c r="C185" s="21" t="n"/>
      <c r="D185" s="21" t="n"/>
      <c r="E185" s="22" t="n"/>
      <c r="F185" s="23" t="n"/>
      <c r="G185" s="24" t="n"/>
      <c r="H185" s="28">
        <f>IF(COUNTA(A185:G185)=0,"",IF(OR(A185="",B185="",C185="",D185="",E185="",F185="",G185=""),"",IFERROR(IF(C185="Produktion",E185*F185*G185,0),"")))</f>
        <v/>
      </c>
      <c r="I185" s="21" t="n"/>
      <c r="J185" s="26" t="n"/>
      <c r="K185" s="29">
        <f>IF(COUNTA(A185:G185)+COUNTA(I185:J185)=0,"",IFERROR(IF(OR(A185="",B185="",C185="",D185="",E185="",F185="",G185="",I185=""),"Eingabe unvollständig",IF(COUNTIFS($A$8:$A$1107,A185,$B$8:$B$1107,B185)&gt;1,"Doppelte Werk-/Datumszeile",IF(AND(C185&lt;&gt;"Produktion",E185&gt;0),"Tagestyp und Schichten prüfen",IF(AND(C185="Produktion",E185=0),"Produktionsschicht fehlt",IF(OR(E185&gt;'Parameter'!$B$8,F185&gt;'Parameter'!$B$9,AND(C185="Produktion",G185&lt;'Parameter'!$B$10)),"Planungsgrenze prüfen",IF(AND(C185="Produktion",WEEKDAY(A185,2)&gt;5),"Wochenendproduktion prüfen","OK")))))),"Formel prüfen"))</f>
        <v/>
      </c>
    </row>
    <row r="186">
      <c r="A186" s="39" t="n"/>
      <c r="B186" s="21" t="n"/>
      <c r="C186" s="21" t="n"/>
      <c r="D186" s="21" t="n"/>
      <c r="E186" s="22" t="n"/>
      <c r="F186" s="23" t="n"/>
      <c r="G186" s="24" t="n"/>
      <c r="H186" s="25">
        <f>IF(COUNTA(A186:G186)=0,"",IF(OR(A186="",B186="",C186="",D186="",E186="",F186="",G186=""),"",IFERROR(IF(C186="Produktion",E186*F186*G186,0),"")))</f>
        <v/>
      </c>
      <c r="I186" s="21" t="n"/>
      <c r="J186" s="26" t="n"/>
      <c r="K186" s="27">
        <f>IF(COUNTA(A186:G186)+COUNTA(I186:J186)=0,"",IFERROR(IF(OR(A186="",B186="",C186="",D186="",E186="",F186="",G186="",I186=""),"Eingabe unvollständig",IF(COUNTIFS($A$8:$A$1107,A186,$B$8:$B$1107,B186)&gt;1,"Doppelte Werk-/Datumszeile",IF(AND(C186&lt;&gt;"Produktion",E186&gt;0),"Tagestyp und Schichten prüfen",IF(AND(C186="Produktion",E186=0),"Produktionsschicht fehlt",IF(OR(E186&gt;'Parameter'!$B$8,F186&gt;'Parameter'!$B$9,AND(C186="Produktion",G186&lt;'Parameter'!$B$10)),"Planungsgrenze prüfen",IF(AND(C186="Produktion",WEEKDAY(A186,2)&gt;5),"Wochenendproduktion prüfen","OK")))))),"Formel prüfen"))</f>
        <v/>
      </c>
    </row>
    <row r="187">
      <c r="A187" s="39" t="n"/>
      <c r="B187" s="21" t="n"/>
      <c r="C187" s="21" t="n"/>
      <c r="D187" s="21" t="n"/>
      <c r="E187" s="22" t="n"/>
      <c r="F187" s="23" t="n"/>
      <c r="G187" s="24" t="n"/>
      <c r="H187" s="28">
        <f>IF(COUNTA(A187:G187)=0,"",IF(OR(A187="",B187="",C187="",D187="",E187="",F187="",G187=""),"",IFERROR(IF(C187="Produktion",E187*F187*G187,0),"")))</f>
        <v/>
      </c>
      <c r="I187" s="21" t="n"/>
      <c r="J187" s="26" t="n"/>
      <c r="K187" s="29">
        <f>IF(COUNTA(A187:G187)+COUNTA(I187:J187)=0,"",IFERROR(IF(OR(A187="",B187="",C187="",D187="",E187="",F187="",G187="",I187=""),"Eingabe unvollständig",IF(COUNTIFS($A$8:$A$1107,A187,$B$8:$B$1107,B187)&gt;1,"Doppelte Werk-/Datumszeile",IF(AND(C187&lt;&gt;"Produktion",E187&gt;0),"Tagestyp und Schichten prüfen",IF(AND(C187="Produktion",E187=0),"Produktionsschicht fehlt",IF(OR(E187&gt;'Parameter'!$B$8,F187&gt;'Parameter'!$B$9,AND(C187="Produktion",G187&lt;'Parameter'!$B$10)),"Planungsgrenze prüfen",IF(AND(C187="Produktion",WEEKDAY(A187,2)&gt;5),"Wochenendproduktion prüfen","OK")))))),"Formel prüfen"))</f>
        <v/>
      </c>
    </row>
    <row r="188">
      <c r="A188" s="39" t="n"/>
      <c r="B188" s="21" t="n"/>
      <c r="C188" s="21" t="n"/>
      <c r="D188" s="21" t="n"/>
      <c r="E188" s="22" t="n"/>
      <c r="F188" s="23" t="n"/>
      <c r="G188" s="24" t="n"/>
      <c r="H188" s="25">
        <f>IF(COUNTA(A188:G188)=0,"",IF(OR(A188="",B188="",C188="",D188="",E188="",F188="",G188=""),"",IFERROR(IF(C188="Produktion",E188*F188*G188,0),"")))</f>
        <v/>
      </c>
      <c r="I188" s="21" t="n"/>
      <c r="J188" s="26" t="n"/>
      <c r="K188" s="27">
        <f>IF(COUNTA(A188:G188)+COUNTA(I188:J188)=0,"",IFERROR(IF(OR(A188="",B188="",C188="",D188="",E188="",F188="",G188="",I188=""),"Eingabe unvollständig",IF(COUNTIFS($A$8:$A$1107,A188,$B$8:$B$1107,B188)&gt;1,"Doppelte Werk-/Datumszeile",IF(AND(C188&lt;&gt;"Produktion",E188&gt;0),"Tagestyp und Schichten prüfen",IF(AND(C188="Produktion",E188=0),"Produktionsschicht fehlt",IF(OR(E188&gt;'Parameter'!$B$8,F188&gt;'Parameter'!$B$9,AND(C188="Produktion",G188&lt;'Parameter'!$B$10)),"Planungsgrenze prüfen",IF(AND(C188="Produktion",WEEKDAY(A188,2)&gt;5),"Wochenendproduktion prüfen","OK")))))),"Formel prüfen"))</f>
        <v/>
      </c>
    </row>
    <row r="189">
      <c r="A189" s="39" t="n"/>
      <c r="B189" s="21" t="n"/>
      <c r="C189" s="21" t="n"/>
      <c r="D189" s="21" t="n"/>
      <c r="E189" s="22" t="n"/>
      <c r="F189" s="23" t="n"/>
      <c r="G189" s="24" t="n"/>
      <c r="H189" s="28">
        <f>IF(COUNTA(A189:G189)=0,"",IF(OR(A189="",B189="",C189="",D189="",E189="",F189="",G189=""),"",IFERROR(IF(C189="Produktion",E189*F189*G189,0),"")))</f>
        <v/>
      </c>
      <c r="I189" s="21" t="n"/>
      <c r="J189" s="26" t="n"/>
      <c r="K189" s="29">
        <f>IF(COUNTA(A189:G189)+COUNTA(I189:J189)=0,"",IFERROR(IF(OR(A189="",B189="",C189="",D189="",E189="",F189="",G189="",I189=""),"Eingabe unvollständig",IF(COUNTIFS($A$8:$A$1107,A189,$B$8:$B$1107,B189)&gt;1,"Doppelte Werk-/Datumszeile",IF(AND(C189&lt;&gt;"Produktion",E189&gt;0),"Tagestyp und Schichten prüfen",IF(AND(C189="Produktion",E189=0),"Produktionsschicht fehlt",IF(OR(E189&gt;'Parameter'!$B$8,F189&gt;'Parameter'!$B$9,AND(C189="Produktion",G189&lt;'Parameter'!$B$10)),"Planungsgrenze prüfen",IF(AND(C189="Produktion",WEEKDAY(A189,2)&gt;5),"Wochenendproduktion prüfen","OK")))))),"Formel prüfen"))</f>
        <v/>
      </c>
    </row>
    <row r="190">
      <c r="A190" s="39" t="n"/>
      <c r="B190" s="21" t="n"/>
      <c r="C190" s="21" t="n"/>
      <c r="D190" s="21" t="n"/>
      <c r="E190" s="22" t="n"/>
      <c r="F190" s="23" t="n"/>
      <c r="G190" s="24" t="n"/>
      <c r="H190" s="25">
        <f>IF(COUNTA(A190:G190)=0,"",IF(OR(A190="",B190="",C190="",D190="",E190="",F190="",G190=""),"",IFERROR(IF(C190="Produktion",E190*F190*G190,0),"")))</f>
        <v/>
      </c>
      <c r="I190" s="21" t="n"/>
      <c r="J190" s="26" t="n"/>
      <c r="K190" s="27">
        <f>IF(COUNTA(A190:G190)+COUNTA(I190:J190)=0,"",IFERROR(IF(OR(A190="",B190="",C190="",D190="",E190="",F190="",G190="",I190=""),"Eingabe unvollständig",IF(COUNTIFS($A$8:$A$1107,A190,$B$8:$B$1107,B190)&gt;1,"Doppelte Werk-/Datumszeile",IF(AND(C190&lt;&gt;"Produktion",E190&gt;0),"Tagestyp und Schichten prüfen",IF(AND(C190="Produktion",E190=0),"Produktionsschicht fehlt",IF(OR(E190&gt;'Parameter'!$B$8,F190&gt;'Parameter'!$B$9,AND(C190="Produktion",G190&lt;'Parameter'!$B$10)),"Planungsgrenze prüfen",IF(AND(C190="Produktion",WEEKDAY(A190,2)&gt;5),"Wochenendproduktion prüfen","OK")))))),"Formel prüfen"))</f>
        <v/>
      </c>
    </row>
    <row r="191">
      <c r="A191" s="39" t="n"/>
      <c r="B191" s="21" t="n"/>
      <c r="C191" s="21" t="n"/>
      <c r="D191" s="21" t="n"/>
      <c r="E191" s="22" t="n"/>
      <c r="F191" s="23" t="n"/>
      <c r="G191" s="24" t="n"/>
      <c r="H191" s="28">
        <f>IF(COUNTA(A191:G191)=0,"",IF(OR(A191="",B191="",C191="",D191="",E191="",F191="",G191=""),"",IFERROR(IF(C191="Produktion",E191*F191*G191,0),"")))</f>
        <v/>
      </c>
      <c r="I191" s="21" t="n"/>
      <c r="J191" s="26" t="n"/>
      <c r="K191" s="29">
        <f>IF(COUNTA(A191:G191)+COUNTA(I191:J191)=0,"",IFERROR(IF(OR(A191="",B191="",C191="",D191="",E191="",F191="",G191="",I191=""),"Eingabe unvollständig",IF(COUNTIFS($A$8:$A$1107,A191,$B$8:$B$1107,B191)&gt;1,"Doppelte Werk-/Datumszeile",IF(AND(C191&lt;&gt;"Produktion",E191&gt;0),"Tagestyp und Schichten prüfen",IF(AND(C191="Produktion",E191=0),"Produktionsschicht fehlt",IF(OR(E191&gt;'Parameter'!$B$8,F191&gt;'Parameter'!$B$9,AND(C191="Produktion",G191&lt;'Parameter'!$B$10)),"Planungsgrenze prüfen",IF(AND(C191="Produktion",WEEKDAY(A191,2)&gt;5),"Wochenendproduktion prüfen","OK")))))),"Formel prüfen"))</f>
        <v/>
      </c>
    </row>
    <row r="192">
      <c r="A192" s="39" t="n"/>
      <c r="B192" s="21" t="n"/>
      <c r="C192" s="21" t="n"/>
      <c r="D192" s="21" t="n"/>
      <c r="E192" s="22" t="n"/>
      <c r="F192" s="23" t="n"/>
      <c r="G192" s="24" t="n"/>
      <c r="H192" s="25">
        <f>IF(COUNTA(A192:G192)=0,"",IF(OR(A192="",B192="",C192="",D192="",E192="",F192="",G192=""),"",IFERROR(IF(C192="Produktion",E192*F192*G192,0),"")))</f>
        <v/>
      </c>
      <c r="I192" s="21" t="n"/>
      <c r="J192" s="26" t="n"/>
      <c r="K192" s="27">
        <f>IF(COUNTA(A192:G192)+COUNTA(I192:J192)=0,"",IFERROR(IF(OR(A192="",B192="",C192="",D192="",E192="",F192="",G192="",I192=""),"Eingabe unvollständig",IF(COUNTIFS($A$8:$A$1107,A192,$B$8:$B$1107,B192)&gt;1,"Doppelte Werk-/Datumszeile",IF(AND(C192&lt;&gt;"Produktion",E192&gt;0),"Tagestyp und Schichten prüfen",IF(AND(C192="Produktion",E192=0),"Produktionsschicht fehlt",IF(OR(E192&gt;'Parameter'!$B$8,F192&gt;'Parameter'!$B$9,AND(C192="Produktion",G192&lt;'Parameter'!$B$10)),"Planungsgrenze prüfen",IF(AND(C192="Produktion",WEEKDAY(A192,2)&gt;5),"Wochenendproduktion prüfen","OK")))))),"Formel prüfen"))</f>
        <v/>
      </c>
    </row>
    <row r="193">
      <c r="A193" s="39" t="n"/>
      <c r="B193" s="21" t="n"/>
      <c r="C193" s="21" t="n"/>
      <c r="D193" s="21" t="n"/>
      <c r="E193" s="22" t="n"/>
      <c r="F193" s="23" t="n"/>
      <c r="G193" s="24" t="n"/>
      <c r="H193" s="28">
        <f>IF(COUNTA(A193:G193)=0,"",IF(OR(A193="",B193="",C193="",D193="",E193="",F193="",G193=""),"",IFERROR(IF(C193="Produktion",E193*F193*G193,0),"")))</f>
        <v/>
      </c>
      <c r="I193" s="21" t="n"/>
      <c r="J193" s="26" t="n"/>
      <c r="K193" s="29">
        <f>IF(COUNTA(A193:G193)+COUNTA(I193:J193)=0,"",IFERROR(IF(OR(A193="",B193="",C193="",D193="",E193="",F193="",G193="",I193=""),"Eingabe unvollständig",IF(COUNTIFS($A$8:$A$1107,A193,$B$8:$B$1107,B193)&gt;1,"Doppelte Werk-/Datumszeile",IF(AND(C193&lt;&gt;"Produktion",E193&gt;0),"Tagestyp und Schichten prüfen",IF(AND(C193="Produktion",E193=0),"Produktionsschicht fehlt",IF(OR(E193&gt;'Parameter'!$B$8,F193&gt;'Parameter'!$B$9,AND(C193="Produktion",G193&lt;'Parameter'!$B$10)),"Planungsgrenze prüfen",IF(AND(C193="Produktion",WEEKDAY(A193,2)&gt;5),"Wochenendproduktion prüfen","OK")))))),"Formel prüfen"))</f>
        <v/>
      </c>
    </row>
    <row r="194">
      <c r="A194" s="39" t="n"/>
      <c r="B194" s="21" t="n"/>
      <c r="C194" s="21" t="n"/>
      <c r="D194" s="21" t="n"/>
      <c r="E194" s="22" t="n"/>
      <c r="F194" s="23" t="n"/>
      <c r="G194" s="24" t="n"/>
      <c r="H194" s="25">
        <f>IF(COUNTA(A194:G194)=0,"",IF(OR(A194="",B194="",C194="",D194="",E194="",F194="",G194=""),"",IFERROR(IF(C194="Produktion",E194*F194*G194,0),"")))</f>
        <v/>
      </c>
      <c r="I194" s="21" t="n"/>
      <c r="J194" s="26" t="n"/>
      <c r="K194" s="27">
        <f>IF(COUNTA(A194:G194)+COUNTA(I194:J194)=0,"",IFERROR(IF(OR(A194="",B194="",C194="",D194="",E194="",F194="",G194="",I194=""),"Eingabe unvollständig",IF(COUNTIFS($A$8:$A$1107,A194,$B$8:$B$1107,B194)&gt;1,"Doppelte Werk-/Datumszeile",IF(AND(C194&lt;&gt;"Produktion",E194&gt;0),"Tagestyp und Schichten prüfen",IF(AND(C194="Produktion",E194=0),"Produktionsschicht fehlt",IF(OR(E194&gt;'Parameter'!$B$8,F194&gt;'Parameter'!$B$9,AND(C194="Produktion",G194&lt;'Parameter'!$B$10)),"Planungsgrenze prüfen",IF(AND(C194="Produktion",WEEKDAY(A194,2)&gt;5),"Wochenendproduktion prüfen","OK")))))),"Formel prüfen"))</f>
        <v/>
      </c>
    </row>
    <row r="195">
      <c r="A195" s="39" t="n"/>
      <c r="B195" s="21" t="n"/>
      <c r="C195" s="21" t="n"/>
      <c r="D195" s="21" t="n"/>
      <c r="E195" s="22" t="n"/>
      <c r="F195" s="23" t="n"/>
      <c r="G195" s="24" t="n"/>
      <c r="H195" s="28">
        <f>IF(COUNTA(A195:G195)=0,"",IF(OR(A195="",B195="",C195="",D195="",E195="",F195="",G195=""),"",IFERROR(IF(C195="Produktion",E195*F195*G195,0),"")))</f>
        <v/>
      </c>
      <c r="I195" s="21" t="n"/>
      <c r="J195" s="26" t="n"/>
      <c r="K195" s="29">
        <f>IF(COUNTA(A195:G195)+COUNTA(I195:J195)=0,"",IFERROR(IF(OR(A195="",B195="",C195="",D195="",E195="",F195="",G195="",I195=""),"Eingabe unvollständig",IF(COUNTIFS($A$8:$A$1107,A195,$B$8:$B$1107,B195)&gt;1,"Doppelte Werk-/Datumszeile",IF(AND(C195&lt;&gt;"Produktion",E195&gt;0),"Tagestyp und Schichten prüfen",IF(AND(C195="Produktion",E195=0),"Produktionsschicht fehlt",IF(OR(E195&gt;'Parameter'!$B$8,F195&gt;'Parameter'!$B$9,AND(C195="Produktion",G195&lt;'Parameter'!$B$10)),"Planungsgrenze prüfen",IF(AND(C195="Produktion",WEEKDAY(A195,2)&gt;5),"Wochenendproduktion prüfen","OK")))))),"Formel prüfen"))</f>
        <v/>
      </c>
    </row>
    <row r="196">
      <c r="A196" s="39" t="n"/>
      <c r="B196" s="21" t="n"/>
      <c r="C196" s="21" t="n"/>
      <c r="D196" s="21" t="n"/>
      <c r="E196" s="22" t="n"/>
      <c r="F196" s="23" t="n"/>
      <c r="G196" s="24" t="n"/>
      <c r="H196" s="25">
        <f>IF(COUNTA(A196:G196)=0,"",IF(OR(A196="",B196="",C196="",D196="",E196="",F196="",G196=""),"",IFERROR(IF(C196="Produktion",E196*F196*G196,0),"")))</f>
        <v/>
      </c>
      <c r="I196" s="21" t="n"/>
      <c r="J196" s="26" t="n"/>
      <c r="K196" s="27">
        <f>IF(COUNTA(A196:G196)+COUNTA(I196:J196)=0,"",IFERROR(IF(OR(A196="",B196="",C196="",D196="",E196="",F196="",G196="",I196=""),"Eingabe unvollständig",IF(COUNTIFS($A$8:$A$1107,A196,$B$8:$B$1107,B196)&gt;1,"Doppelte Werk-/Datumszeile",IF(AND(C196&lt;&gt;"Produktion",E196&gt;0),"Tagestyp und Schichten prüfen",IF(AND(C196="Produktion",E196=0),"Produktionsschicht fehlt",IF(OR(E196&gt;'Parameter'!$B$8,F196&gt;'Parameter'!$B$9,AND(C196="Produktion",G196&lt;'Parameter'!$B$10)),"Planungsgrenze prüfen",IF(AND(C196="Produktion",WEEKDAY(A196,2)&gt;5),"Wochenendproduktion prüfen","OK")))))),"Formel prüfen"))</f>
        <v/>
      </c>
    </row>
    <row r="197">
      <c r="A197" s="39" t="n"/>
      <c r="B197" s="21" t="n"/>
      <c r="C197" s="21" t="n"/>
      <c r="D197" s="21" t="n"/>
      <c r="E197" s="22" t="n"/>
      <c r="F197" s="23" t="n"/>
      <c r="G197" s="24" t="n"/>
      <c r="H197" s="28">
        <f>IF(COUNTA(A197:G197)=0,"",IF(OR(A197="",B197="",C197="",D197="",E197="",F197="",G197=""),"",IFERROR(IF(C197="Produktion",E197*F197*G197,0),"")))</f>
        <v/>
      </c>
      <c r="I197" s="21" t="n"/>
      <c r="J197" s="26" t="n"/>
      <c r="K197" s="29">
        <f>IF(COUNTA(A197:G197)+COUNTA(I197:J197)=0,"",IFERROR(IF(OR(A197="",B197="",C197="",D197="",E197="",F197="",G197="",I197=""),"Eingabe unvollständig",IF(COUNTIFS($A$8:$A$1107,A197,$B$8:$B$1107,B197)&gt;1,"Doppelte Werk-/Datumszeile",IF(AND(C197&lt;&gt;"Produktion",E197&gt;0),"Tagestyp und Schichten prüfen",IF(AND(C197="Produktion",E197=0),"Produktionsschicht fehlt",IF(OR(E197&gt;'Parameter'!$B$8,F197&gt;'Parameter'!$B$9,AND(C197="Produktion",G197&lt;'Parameter'!$B$10)),"Planungsgrenze prüfen",IF(AND(C197="Produktion",WEEKDAY(A197,2)&gt;5),"Wochenendproduktion prüfen","OK")))))),"Formel prüfen"))</f>
        <v/>
      </c>
    </row>
    <row r="198">
      <c r="A198" s="39" t="n"/>
      <c r="B198" s="21" t="n"/>
      <c r="C198" s="21" t="n"/>
      <c r="D198" s="21" t="n"/>
      <c r="E198" s="22" t="n"/>
      <c r="F198" s="23" t="n"/>
      <c r="G198" s="24" t="n"/>
      <c r="H198" s="25">
        <f>IF(COUNTA(A198:G198)=0,"",IF(OR(A198="",B198="",C198="",D198="",E198="",F198="",G198=""),"",IFERROR(IF(C198="Produktion",E198*F198*G198,0),"")))</f>
        <v/>
      </c>
      <c r="I198" s="21" t="n"/>
      <c r="J198" s="26" t="n"/>
      <c r="K198" s="27">
        <f>IF(COUNTA(A198:G198)+COUNTA(I198:J198)=0,"",IFERROR(IF(OR(A198="",B198="",C198="",D198="",E198="",F198="",G198="",I198=""),"Eingabe unvollständig",IF(COUNTIFS($A$8:$A$1107,A198,$B$8:$B$1107,B198)&gt;1,"Doppelte Werk-/Datumszeile",IF(AND(C198&lt;&gt;"Produktion",E198&gt;0),"Tagestyp und Schichten prüfen",IF(AND(C198="Produktion",E198=0),"Produktionsschicht fehlt",IF(OR(E198&gt;'Parameter'!$B$8,F198&gt;'Parameter'!$B$9,AND(C198="Produktion",G198&lt;'Parameter'!$B$10)),"Planungsgrenze prüfen",IF(AND(C198="Produktion",WEEKDAY(A198,2)&gt;5),"Wochenendproduktion prüfen","OK")))))),"Formel prüfen"))</f>
        <v/>
      </c>
    </row>
    <row r="199">
      <c r="A199" s="39" t="n"/>
      <c r="B199" s="21" t="n"/>
      <c r="C199" s="21" t="n"/>
      <c r="D199" s="21" t="n"/>
      <c r="E199" s="22" t="n"/>
      <c r="F199" s="23" t="n"/>
      <c r="G199" s="24" t="n"/>
      <c r="H199" s="28">
        <f>IF(COUNTA(A199:G199)=0,"",IF(OR(A199="",B199="",C199="",D199="",E199="",F199="",G199=""),"",IFERROR(IF(C199="Produktion",E199*F199*G199,0),"")))</f>
        <v/>
      </c>
      <c r="I199" s="21" t="n"/>
      <c r="J199" s="26" t="n"/>
      <c r="K199" s="29">
        <f>IF(COUNTA(A199:G199)+COUNTA(I199:J199)=0,"",IFERROR(IF(OR(A199="",B199="",C199="",D199="",E199="",F199="",G199="",I199=""),"Eingabe unvollständig",IF(COUNTIFS($A$8:$A$1107,A199,$B$8:$B$1107,B199)&gt;1,"Doppelte Werk-/Datumszeile",IF(AND(C199&lt;&gt;"Produktion",E199&gt;0),"Tagestyp und Schichten prüfen",IF(AND(C199="Produktion",E199=0),"Produktionsschicht fehlt",IF(OR(E199&gt;'Parameter'!$B$8,F199&gt;'Parameter'!$B$9,AND(C199="Produktion",G199&lt;'Parameter'!$B$10)),"Planungsgrenze prüfen",IF(AND(C199="Produktion",WEEKDAY(A199,2)&gt;5),"Wochenendproduktion prüfen","OK")))))),"Formel prüfen"))</f>
        <v/>
      </c>
    </row>
    <row r="200">
      <c r="A200" s="39" t="n"/>
      <c r="B200" s="21" t="n"/>
      <c r="C200" s="21" t="n"/>
      <c r="D200" s="21" t="n"/>
      <c r="E200" s="22" t="n"/>
      <c r="F200" s="23" t="n"/>
      <c r="G200" s="24" t="n"/>
      <c r="H200" s="25">
        <f>IF(COUNTA(A200:G200)=0,"",IF(OR(A200="",B200="",C200="",D200="",E200="",F200="",G200=""),"",IFERROR(IF(C200="Produktion",E200*F200*G200,0),"")))</f>
        <v/>
      </c>
      <c r="I200" s="21" t="n"/>
      <c r="J200" s="26" t="n"/>
      <c r="K200" s="27">
        <f>IF(COUNTA(A200:G200)+COUNTA(I200:J200)=0,"",IFERROR(IF(OR(A200="",B200="",C200="",D200="",E200="",F200="",G200="",I200=""),"Eingabe unvollständig",IF(COUNTIFS($A$8:$A$1107,A200,$B$8:$B$1107,B200)&gt;1,"Doppelte Werk-/Datumszeile",IF(AND(C200&lt;&gt;"Produktion",E200&gt;0),"Tagestyp und Schichten prüfen",IF(AND(C200="Produktion",E200=0),"Produktionsschicht fehlt",IF(OR(E200&gt;'Parameter'!$B$8,F200&gt;'Parameter'!$B$9,AND(C200="Produktion",G200&lt;'Parameter'!$B$10)),"Planungsgrenze prüfen",IF(AND(C200="Produktion",WEEKDAY(A200,2)&gt;5),"Wochenendproduktion prüfen","OK")))))),"Formel prüfen"))</f>
        <v/>
      </c>
    </row>
    <row r="201">
      <c r="A201" s="39" t="n"/>
      <c r="B201" s="21" t="n"/>
      <c r="C201" s="21" t="n"/>
      <c r="D201" s="21" t="n"/>
      <c r="E201" s="22" t="n"/>
      <c r="F201" s="23" t="n"/>
      <c r="G201" s="24" t="n"/>
      <c r="H201" s="28">
        <f>IF(COUNTA(A201:G201)=0,"",IF(OR(A201="",B201="",C201="",D201="",E201="",F201="",G201=""),"",IFERROR(IF(C201="Produktion",E201*F201*G201,0),"")))</f>
        <v/>
      </c>
      <c r="I201" s="21" t="n"/>
      <c r="J201" s="26" t="n"/>
      <c r="K201" s="29">
        <f>IF(COUNTA(A201:G201)+COUNTA(I201:J201)=0,"",IFERROR(IF(OR(A201="",B201="",C201="",D201="",E201="",F201="",G201="",I201=""),"Eingabe unvollständig",IF(COUNTIFS($A$8:$A$1107,A201,$B$8:$B$1107,B201)&gt;1,"Doppelte Werk-/Datumszeile",IF(AND(C201&lt;&gt;"Produktion",E201&gt;0),"Tagestyp und Schichten prüfen",IF(AND(C201="Produktion",E201=0),"Produktionsschicht fehlt",IF(OR(E201&gt;'Parameter'!$B$8,F201&gt;'Parameter'!$B$9,AND(C201="Produktion",G201&lt;'Parameter'!$B$10)),"Planungsgrenze prüfen",IF(AND(C201="Produktion",WEEKDAY(A201,2)&gt;5),"Wochenendproduktion prüfen","OK")))))),"Formel prüfen"))</f>
        <v/>
      </c>
    </row>
    <row r="202">
      <c r="A202" s="39" t="n"/>
      <c r="B202" s="21" t="n"/>
      <c r="C202" s="21" t="n"/>
      <c r="D202" s="21" t="n"/>
      <c r="E202" s="22" t="n"/>
      <c r="F202" s="23" t="n"/>
      <c r="G202" s="24" t="n"/>
      <c r="H202" s="25">
        <f>IF(COUNTA(A202:G202)=0,"",IF(OR(A202="",B202="",C202="",D202="",E202="",F202="",G202=""),"",IFERROR(IF(C202="Produktion",E202*F202*G202,0),"")))</f>
        <v/>
      </c>
      <c r="I202" s="21" t="n"/>
      <c r="J202" s="26" t="n"/>
      <c r="K202" s="27">
        <f>IF(COUNTA(A202:G202)+COUNTA(I202:J202)=0,"",IFERROR(IF(OR(A202="",B202="",C202="",D202="",E202="",F202="",G202="",I202=""),"Eingabe unvollständig",IF(COUNTIFS($A$8:$A$1107,A202,$B$8:$B$1107,B202)&gt;1,"Doppelte Werk-/Datumszeile",IF(AND(C202&lt;&gt;"Produktion",E202&gt;0),"Tagestyp und Schichten prüfen",IF(AND(C202="Produktion",E202=0),"Produktionsschicht fehlt",IF(OR(E202&gt;'Parameter'!$B$8,F202&gt;'Parameter'!$B$9,AND(C202="Produktion",G202&lt;'Parameter'!$B$10)),"Planungsgrenze prüfen",IF(AND(C202="Produktion",WEEKDAY(A202,2)&gt;5),"Wochenendproduktion prüfen","OK")))))),"Formel prüfen"))</f>
        <v/>
      </c>
    </row>
    <row r="203">
      <c r="A203" s="39" t="n"/>
      <c r="B203" s="21" t="n"/>
      <c r="C203" s="21" t="n"/>
      <c r="D203" s="21" t="n"/>
      <c r="E203" s="22" t="n"/>
      <c r="F203" s="23" t="n"/>
      <c r="G203" s="24" t="n"/>
      <c r="H203" s="28">
        <f>IF(COUNTA(A203:G203)=0,"",IF(OR(A203="",B203="",C203="",D203="",E203="",F203="",G203=""),"",IFERROR(IF(C203="Produktion",E203*F203*G203,0),"")))</f>
        <v/>
      </c>
      <c r="I203" s="21" t="n"/>
      <c r="J203" s="26" t="n"/>
      <c r="K203" s="29">
        <f>IF(COUNTA(A203:G203)+COUNTA(I203:J203)=0,"",IFERROR(IF(OR(A203="",B203="",C203="",D203="",E203="",F203="",G203="",I203=""),"Eingabe unvollständig",IF(COUNTIFS($A$8:$A$1107,A203,$B$8:$B$1107,B203)&gt;1,"Doppelte Werk-/Datumszeile",IF(AND(C203&lt;&gt;"Produktion",E203&gt;0),"Tagestyp und Schichten prüfen",IF(AND(C203="Produktion",E203=0),"Produktionsschicht fehlt",IF(OR(E203&gt;'Parameter'!$B$8,F203&gt;'Parameter'!$B$9,AND(C203="Produktion",G203&lt;'Parameter'!$B$10)),"Planungsgrenze prüfen",IF(AND(C203="Produktion",WEEKDAY(A203,2)&gt;5),"Wochenendproduktion prüfen","OK")))))),"Formel prüfen"))</f>
        <v/>
      </c>
    </row>
    <row r="204">
      <c r="A204" s="39" t="n"/>
      <c r="B204" s="21" t="n"/>
      <c r="C204" s="21" t="n"/>
      <c r="D204" s="21" t="n"/>
      <c r="E204" s="22" t="n"/>
      <c r="F204" s="23" t="n"/>
      <c r="G204" s="24" t="n"/>
      <c r="H204" s="25">
        <f>IF(COUNTA(A204:G204)=0,"",IF(OR(A204="",B204="",C204="",D204="",E204="",F204="",G204=""),"",IFERROR(IF(C204="Produktion",E204*F204*G204,0),"")))</f>
        <v/>
      </c>
      <c r="I204" s="21" t="n"/>
      <c r="J204" s="26" t="n"/>
      <c r="K204" s="27">
        <f>IF(COUNTA(A204:G204)+COUNTA(I204:J204)=0,"",IFERROR(IF(OR(A204="",B204="",C204="",D204="",E204="",F204="",G204="",I204=""),"Eingabe unvollständig",IF(COUNTIFS($A$8:$A$1107,A204,$B$8:$B$1107,B204)&gt;1,"Doppelte Werk-/Datumszeile",IF(AND(C204&lt;&gt;"Produktion",E204&gt;0),"Tagestyp und Schichten prüfen",IF(AND(C204="Produktion",E204=0),"Produktionsschicht fehlt",IF(OR(E204&gt;'Parameter'!$B$8,F204&gt;'Parameter'!$B$9,AND(C204="Produktion",G204&lt;'Parameter'!$B$10)),"Planungsgrenze prüfen",IF(AND(C204="Produktion",WEEKDAY(A204,2)&gt;5),"Wochenendproduktion prüfen","OK")))))),"Formel prüfen"))</f>
        <v/>
      </c>
    </row>
    <row r="205">
      <c r="A205" s="39" t="n"/>
      <c r="B205" s="21" t="n"/>
      <c r="C205" s="21" t="n"/>
      <c r="D205" s="21" t="n"/>
      <c r="E205" s="22" t="n"/>
      <c r="F205" s="23" t="n"/>
      <c r="G205" s="24" t="n"/>
      <c r="H205" s="28">
        <f>IF(COUNTA(A205:G205)=0,"",IF(OR(A205="",B205="",C205="",D205="",E205="",F205="",G205=""),"",IFERROR(IF(C205="Produktion",E205*F205*G205,0),"")))</f>
        <v/>
      </c>
      <c r="I205" s="21" t="n"/>
      <c r="J205" s="26" t="n"/>
      <c r="K205" s="29">
        <f>IF(COUNTA(A205:G205)+COUNTA(I205:J205)=0,"",IFERROR(IF(OR(A205="",B205="",C205="",D205="",E205="",F205="",G205="",I205=""),"Eingabe unvollständig",IF(COUNTIFS($A$8:$A$1107,A205,$B$8:$B$1107,B205)&gt;1,"Doppelte Werk-/Datumszeile",IF(AND(C205&lt;&gt;"Produktion",E205&gt;0),"Tagestyp und Schichten prüfen",IF(AND(C205="Produktion",E205=0),"Produktionsschicht fehlt",IF(OR(E205&gt;'Parameter'!$B$8,F205&gt;'Parameter'!$B$9,AND(C205="Produktion",G205&lt;'Parameter'!$B$10)),"Planungsgrenze prüfen",IF(AND(C205="Produktion",WEEKDAY(A205,2)&gt;5),"Wochenendproduktion prüfen","OK")))))),"Formel prüfen"))</f>
        <v/>
      </c>
    </row>
    <row r="206">
      <c r="A206" s="39" t="n"/>
      <c r="B206" s="21" t="n"/>
      <c r="C206" s="21" t="n"/>
      <c r="D206" s="21" t="n"/>
      <c r="E206" s="22" t="n"/>
      <c r="F206" s="23" t="n"/>
      <c r="G206" s="24" t="n"/>
      <c r="H206" s="25">
        <f>IF(COUNTA(A206:G206)=0,"",IF(OR(A206="",B206="",C206="",D206="",E206="",F206="",G206=""),"",IFERROR(IF(C206="Produktion",E206*F206*G206,0),"")))</f>
        <v/>
      </c>
      <c r="I206" s="21" t="n"/>
      <c r="J206" s="26" t="n"/>
      <c r="K206" s="27">
        <f>IF(COUNTA(A206:G206)+COUNTA(I206:J206)=0,"",IFERROR(IF(OR(A206="",B206="",C206="",D206="",E206="",F206="",G206="",I206=""),"Eingabe unvollständig",IF(COUNTIFS($A$8:$A$1107,A206,$B$8:$B$1107,B206)&gt;1,"Doppelte Werk-/Datumszeile",IF(AND(C206&lt;&gt;"Produktion",E206&gt;0),"Tagestyp und Schichten prüfen",IF(AND(C206="Produktion",E206=0),"Produktionsschicht fehlt",IF(OR(E206&gt;'Parameter'!$B$8,F206&gt;'Parameter'!$B$9,AND(C206="Produktion",G206&lt;'Parameter'!$B$10)),"Planungsgrenze prüfen",IF(AND(C206="Produktion",WEEKDAY(A206,2)&gt;5),"Wochenendproduktion prüfen","OK")))))),"Formel prüfen"))</f>
        <v/>
      </c>
    </row>
    <row r="207">
      <c r="A207" s="39" t="n"/>
      <c r="B207" s="21" t="n"/>
      <c r="C207" s="21" t="n"/>
      <c r="D207" s="21" t="n"/>
      <c r="E207" s="22" t="n"/>
      <c r="F207" s="23" t="n"/>
      <c r="G207" s="24" t="n"/>
      <c r="H207" s="28">
        <f>IF(COUNTA(A207:G207)=0,"",IF(OR(A207="",B207="",C207="",D207="",E207="",F207="",G207=""),"",IFERROR(IF(C207="Produktion",E207*F207*G207,0),"")))</f>
        <v/>
      </c>
      <c r="I207" s="21" t="n"/>
      <c r="J207" s="26" t="n"/>
      <c r="K207" s="29">
        <f>IF(COUNTA(A207:G207)+COUNTA(I207:J207)=0,"",IFERROR(IF(OR(A207="",B207="",C207="",D207="",E207="",F207="",G207="",I207=""),"Eingabe unvollständig",IF(COUNTIFS($A$8:$A$1107,A207,$B$8:$B$1107,B207)&gt;1,"Doppelte Werk-/Datumszeile",IF(AND(C207&lt;&gt;"Produktion",E207&gt;0),"Tagestyp und Schichten prüfen",IF(AND(C207="Produktion",E207=0),"Produktionsschicht fehlt",IF(OR(E207&gt;'Parameter'!$B$8,F207&gt;'Parameter'!$B$9,AND(C207="Produktion",G207&lt;'Parameter'!$B$10)),"Planungsgrenze prüfen",IF(AND(C207="Produktion",WEEKDAY(A207,2)&gt;5),"Wochenendproduktion prüfen","OK")))))),"Formel prüfen"))</f>
        <v/>
      </c>
    </row>
    <row r="208">
      <c r="A208" s="39" t="n"/>
      <c r="B208" s="21" t="n"/>
      <c r="C208" s="21" t="n"/>
      <c r="D208" s="21" t="n"/>
      <c r="E208" s="22" t="n"/>
      <c r="F208" s="23" t="n"/>
      <c r="G208" s="24" t="n"/>
      <c r="H208" s="25">
        <f>IF(COUNTA(A208:G208)=0,"",IF(OR(A208="",B208="",C208="",D208="",E208="",F208="",G208=""),"",IFERROR(IF(C208="Produktion",E208*F208*G208,0),"")))</f>
        <v/>
      </c>
      <c r="I208" s="21" t="n"/>
      <c r="J208" s="26" t="n"/>
      <c r="K208" s="27">
        <f>IF(COUNTA(A208:G208)+COUNTA(I208:J208)=0,"",IFERROR(IF(OR(A208="",B208="",C208="",D208="",E208="",F208="",G208="",I208=""),"Eingabe unvollständig",IF(COUNTIFS($A$8:$A$1107,A208,$B$8:$B$1107,B208)&gt;1,"Doppelte Werk-/Datumszeile",IF(AND(C208&lt;&gt;"Produktion",E208&gt;0),"Tagestyp und Schichten prüfen",IF(AND(C208="Produktion",E208=0),"Produktionsschicht fehlt",IF(OR(E208&gt;'Parameter'!$B$8,F208&gt;'Parameter'!$B$9,AND(C208="Produktion",G208&lt;'Parameter'!$B$10)),"Planungsgrenze prüfen",IF(AND(C208="Produktion",WEEKDAY(A208,2)&gt;5),"Wochenendproduktion prüfen","OK")))))),"Formel prüfen"))</f>
        <v/>
      </c>
    </row>
    <row r="209">
      <c r="A209" s="39" t="n"/>
      <c r="B209" s="21" t="n"/>
      <c r="C209" s="21" t="n"/>
      <c r="D209" s="21" t="n"/>
      <c r="E209" s="22" t="n"/>
      <c r="F209" s="23" t="n"/>
      <c r="G209" s="24" t="n"/>
      <c r="H209" s="28">
        <f>IF(COUNTA(A209:G209)=0,"",IF(OR(A209="",B209="",C209="",D209="",E209="",F209="",G209=""),"",IFERROR(IF(C209="Produktion",E209*F209*G209,0),"")))</f>
        <v/>
      </c>
      <c r="I209" s="21" t="n"/>
      <c r="J209" s="26" t="n"/>
      <c r="K209" s="29">
        <f>IF(COUNTA(A209:G209)+COUNTA(I209:J209)=0,"",IFERROR(IF(OR(A209="",B209="",C209="",D209="",E209="",F209="",G209="",I209=""),"Eingabe unvollständig",IF(COUNTIFS($A$8:$A$1107,A209,$B$8:$B$1107,B209)&gt;1,"Doppelte Werk-/Datumszeile",IF(AND(C209&lt;&gt;"Produktion",E209&gt;0),"Tagestyp und Schichten prüfen",IF(AND(C209="Produktion",E209=0),"Produktionsschicht fehlt",IF(OR(E209&gt;'Parameter'!$B$8,F209&gt;'Parameter'!$B$9,AND(C209="Produktion",G209&lt;'Parameter'!$B$10)),"Planungsgrenze prüfen",IF(AND(C209="Produktion",WEEKDAY(A209,2)&gt;5),"Wochenendproduktion prüfen","OK")))))),"Formel prüfen"))</f>
        <v/>
      </c>
    </row>
    <row r="210">
      <c r="A210" s="39" t="n"/>
      <c r="B210" s="21" t="n"/>
      <c r="C210" s="21" t="n"/>
      <c r="D210" s="21" t="n"/>
      <c r="E210" s="22" t="n"/>
      <c r="F210" s="23" t="n"/>
      <c r="G210" s="24" t="n"/>
      <c r="H210" s="25">
        <f>IF(COUNTA(A210:G210)=0,"",IF(OR(A210="",B210="",C210="",D210="",E210="",F210="",G210=""),"",IFERROR(IF(C210="Produktion",E210*F210*G210,0),"")))</f>
        <v/>
      </c>
      <c r="I210" s="21" t="n"/>
      <c r="J210" s="26" t="n"/>
      <c r="K210" s="27">
        <f>IF(COUNTA(A210:G210)+COUNTA(I210:J210)=0,"",IFERROR(IF(OR(A210="",B210="",C210="",D210="",E210="",F210="",G210="",I210=""),"Eingabe unvollständig",IF(COUNTIFS($A$8:$A$1107,A210,$B$8:$B$1107,B210)&gt;1,"Doppelte Werk-/Datumszeile",IF(AND(C210&lt;&gt;"Produktion",E210&gt;0),"Tagestyp und Schichten prüfen",IF(AND(C210="Produktion",E210=0),"Produktionsschicht fehlt",IF(OR(E210&gt;'Parameter'!$B$8,F210&gt;'Parameter'!$B$9,AND(C210="Produktion",G210&lt;'Parameter'!$B$10)),"Planungsgrenze prüfen",IF(AND(C210="Produktion",WEEKDAY(A210,2)&gt;5),"Wochenendproduktion prüfen","OK")))))),"Formel prüfen"))</f>
        <v/>
      </c>
    </row>
    <row r="211">
      <c r="A211" s="39" t="n"/>
      <c r="B211" s="21" t="n"/>
      <c r="C211" s="21" t="n"/>
      <c r="D211" s="21" t="n"/>
      <c r="E211" s="22" t="n"/>
      <c r="F211" s="23" t="n"/>
      <c r="G211" s="24" t="n"/>
      <c r="H211" s="28">
        <f>IF(COUNTA(A211:G211)=0,"",IF(OR(A211="",B211="",C211="",D211="",E211="",F211="",G211=""),"",IFERROR(IF(C211="Produktion",E211*F211*G211,0),"")))</f>
        <v/>
      </c>
      <c r="I211" s="21" t="n"/>
      <c r="J211" s="26" t="n"/>
      <c r="K211" s="29">
        <f>IF(COUNTA(A211:G211)+COUNTA(I211:J211)=0,"",IFERROR(IF(OR(A211="",B211="",C211="",D211="",E211="",F211="",G211="",I211=""),"Eingabe unvollständig",IF(COUNTIFS($A$8:$A$1107,A211,$B$8:$B$1107,B211)&gt;1,"Doppelte Werk-/Datumszeile",IF(AND(C211&lt;&gt;"Produktion",E211&gt;0),"Tagestyp und Schichten prüfen",IF(AND(C211="Produktion",E211=0),"Produktionsschicht fehlt",IF(OR(E211&gt;'Parameter'!$B$8,F211&gt;'Parameter'!$B$9,AND(C211="Produktion",G211&lt;'Parameter'!$B$10)),"Planungsgrenze prüfen",IF(AND(C211="Produktion",WEEKDAY(A211,2)&gt;5),"Wochenendproduktion prüfen","OK")))))),"Formel prüfen"))</f>
        <v/>
      </c>
    </row>
    <row r="212">
      <c r="A212" s="39" t="n"/>
      <c r="B212" s="21" t="n"/>
      <c r="C212" s="21" t="n"/>
      <c r="D212" s="21" t="n"/>
      <c r="E212" s="22" t="n"/>
      <c r="F212" s="23" t="n"/>
      <c r="G212" s="24" t="n"/>
      <c r="H212" s="25">
        <f>IF(COUNTA(A212:G212)=0,"",IF(OR(A212="",B212="",C212="",D212="",E212="",F212="",G212=""),"",IFERROR(IF(C212="Produktion",E212*F212*G212,0),"")))</f>
        <v/>
      </c>
      <c r="I212" s="21" t="n"/>
      <c r="J212" s="26" t="n"/>
      <c r="K212" s="27">
        <f>IF(COUNTA(A212:G212)+COUNTA(I212:J212)=0,"",IFERROR(IF(OR(A212="",B212="",C212="",D212="",E212="",F212="",G212="",I212=""),"Eingabe unvollständig",IF(COUNTIFS($A$8:$A$1107,A212,$B$8:$B$1107,B212)&gt;1,"Doppelte Werk-/Datumszeile",IF(AND(C212&lt;&gt;"Produktion",E212&gt;0),"Tagestyp und Schichten prüfen",IF(AND(C212="Produktion",E212=0),"Produktionsschicht fehlt",IF(OR(E212&gt;'Parameter'!$B$8,F212&gt;'Parameter'!$B$9,AND(C212="Produktion",G212&lt;'Parameter'!$B$10)),"Planungsgrenze prüfen",IF(AND(C212="Produktion",WEEKDAY(A212,2)&gt;5),"Wochenendproduktion prüfen","OK")))))),"Formel prüfen"))</f>
        <v/>
      </c>
    </row>
    <row r="213">
      <c r="A213" s="39" t="n"/>
      <c r="B213" s="21" t="n"/>
      <c r="C213" s="21" t="n"/>
      <c r="D213" s="21" t="n"/>
      <c r="E213" s="22" t="n"/>
      <c r="F213" s="23" t="n"/>
      <c r="G213" s="24" t="n"/>
      <c r="H213" s="28">
        <f>IF(COUNTA(A213:G213)=0,"",IF(OR(A213="",B213="",C213="",D213="",E213="",F213="",G213=""),"",IFERROR(IF(C213="Produktion",E213*F213*G213,0),"")))</f>
        <v/>
      </c>
      <c r="I213" s="21" t="n"/>
      <c r="J213" s="26" t="n"/>
      <c r="K213" s="29">
        <f>IF(COUNTA(A213:G213)+COUNTA(I213:J213)=0,"",IFERROR(IF(OR(A213="",B213="",C213="",D213="",E213="",F213="",G213="",I213=""),"Eingabe unvollständig",IF(COUNTIFS($A$8:$A$1107,A213,$B$8:$B$1107,B213)&gt;1,"Doppelte Werk-/Datumszeile",IF(AND(C213&lt;&gt;"Produktion",E213&gt;0),"Tagestyp und Schichten prüfen",IF(AND(C213="Produktion",E213=0),"Produktionsschicht fehlt",IF(OR(E213&gt;'Parameter'!$B$8,F213&gt;'Parameter'!$B$9,AND(C213="Produktion",G213&lt;'Parameter'!$B$10)),"Planungsgrenze prüfen",IF(AND(C213="Produktion",WEEKDAY(A213,2)&gt;5),"Wochenendproduktion prüfen","OK")))))),"Formel prüfen"))</f>
        <v/>
      </c>
    </row>
    <row r="214">
      <c r="A214" s="39" t="n"/>
      <c r="B214" s="21" t="n"/>
      <c r="C214" s="21" t="n"/>
      <c r="D214" s="21" t="n"/>
      <c r="E214" s="22" t="n"/>
      <c r="F214" s="23" t="n"/>
      <c r="G214" s="24" t="n"/>
      <c r="H214" s="25">
        <f>IF(COUNTA(A214:G214)=0,"",IF(OR(A214="",B214="",C214="",D214="",E214="",F214="",G214=""),"",IFERROR(IF(C214="Produktion",E214*F214*G214,0),"")))</f>
        <v/>
      </c>
      <c r="I214" s="21" t="n"/>
      <c r="J214" s="26" t="n"/>
      <c r="K214" s="27">
        <f>IF(COUNTA(A214:G214)+COUNTA(I214:J214)=0,"",IFERROR(IF(OR(A214="",B214="",C214="",D214="",E214="",F214="",G214="",I214=""),"Eingabe unvollständig",IF(COUNTIFS($A$8:$A$1107,A214,$B$8:$B$1107,B214)&gt;1,"Doppelte Werk-/Datumszeile",IF(AND(C214&lt;&gt;"Produktion",E214&gt;0),"Tagestyp und Schichten prüfen",IF(AND(C214="Produktion",E214=0),"Produktionsschicht fehlt",IF(OR(E214&gt;'Parameter'!$B$8,F214&gt;'Parameter'!$B$9,AND(C214="Produktion",G214&lt;'Parameter'!$B$10)),"Planungsgrenze prüfen",IF(AND(C214="Produktion",WEEKDAY(A214,2)&gt;5),"Wochenendproduktion prüfen","OK")))))),"Formel prüfen"))</f>
        <v/>
      </c>
    </row>
    <row r="215">
      <c r="A215" s="39" t="n"/>
      <c r="B215" s="21" t="n"/>
      <c r="C215" s="21" t="n"/>
      <c r="D215" s="21" t="n"/>
      <c r="E215" s="22" t="n"/>
      <c r="F215" s="23" t="n"/>
      <c r="G215" s="24" t="n"/>
      <c r="H215" s="28">
        <f>IF(COUNTA(A215:G215)=0,"",IF(OR(A215="",B215="",C215="",D215="",E215="",F215="",G215=""),"",IFERROR(IF(C215="Produktion",E215*F215*G215,0),"")))</f>
        <v/>
      </c>
      <c r="I215" s="21" t="n"/>
      <c r="J215" s="26" t="n"/>
      <c r="K215" s="29">
        <f>IF(COUNTA(A215:G215)+COUNTA(I215:J215)=0,"",IFERROR(IF(OR(A215="",B215="",C215="",D215="",E215="",F215="",G215="",I215=""),"Eingabe unvollständig",IF(COUNTIFS($A$8:$A$1107,A215,$B$8:$B$1107,B215)&gt;1,"Doppelte Werk-/Datumszeile",IF(AND(C215&lt;&gt;"Produktion",E215&gt;0),"Tagestyp und Schichten prüfen",IF(AND(C215="Produktion",E215=0),"Produktionsschicht fehlt",IF(OR(E215&gt;'Parameter'!$B$8,F215&gt;'Parameter'!$B$9,AND(C215="Produktion",G215&lt;'Parameter'!$B$10)),"Planungsgrenze prüfen",IF(AND(C215="Produktion",WEEKDAY(A215,2)&gt;5),"Wochenendproduktion prüfen","OK")))))),"Formel prüfen"))</f>
        <v/>
      </c>
    </row>
    <row r="216">
      <c r="A216" s="39" t="n"/>
      <c r="B216" s="21" t="n"/>
      <c r="C216" s="21" t="n"/>
      <c r="D216" s="21" t="n"/>
      <c r="E216" s="22" t="n"/>
      <c r="F216" s="23" t="n"/>
      <c r="G216" s="24" t="n"/>
      <c r="H216" s="25">
        <f>IF(COUNTA(A216:G216)=0,"",IF(OR(A216="",B216="",C216="",D216="",E216="",F216="",G216=""),"",IFERROR(IF(C216="Produktion",E216*F216*G216,0),"")))</f>
        <v/>
      </c>
      <c r="I216" s="21" t="n"/>
      <c r="J216" s="26" t="n"/>
      <c r="K216" s="27">
        <f>IF(COUNTA(A216:G216)+COUNTA(I216:J216)=0,"",IFERROR(IF(OR(A216="",B216="",C216="",D216="",E216="",F216="",G216="",I216=""),"Eingabe unvollständig",IF(COUNTIFS($A$8:$A$1107,A216,$B$8:$B$1107,B216)&gt;1,"Doppelte Werk-/Datumszeile",IF(AND(C216&lt;&gt;"Produktion",E216&gt;0),"Tagestyp und Schichten prüfen",IF(AND(C216="Produktion",E216=0),"Produktionsschicht fehlt",IF(OR(E216&gt;'Parameter'!$B$8,F216&gt;'Parameter'!$B$9,AND(C216="Produktion",G216&lt;'Parameter'!$B$10)),"Planungsgrenze prüfen",IF(AND(C216="Produktion",WEEKDAY(A216,2)&gt;5),"Wochenendproduktion prüfen","OK")))))),"Formel prüfen"))</f>
        <v/>
      </c>
    </row>
    <row r="217">
      <c r="A217" s="39" t="n"/>
      <c r="B217" s="21" t="n"/>
      <c r="C217" s="21" t="n"/>
      <c r="D217" s="21" t="n"/>
      <c r="E217" s="22" t="n"/>
      <c r="F217" s="23" t="n"/>
      <c r="G217" s="24" t="n"/>
      <c r="H217" s="28">
        <f>IF(COUNTA(A217:G217)=0,"",IF(OR(A217="",B217="",C217="",D217="",E217="",F217="",G217=""),"",IFERROR(IF(C217="Produktion",E217*F217*G217,0),"")))</f>
        <v/>
      </c>
      <c r="I217" s="21" t="n"/>
      <c r="J217" s="26" t="n"/>
      <c r="K217" s="29">
        <f>IF(COUNTA(A217:G217)+COUNTA(I217:J217)=0,"",IFERROR(IF(OR(A217="",B217="",C217="",D217="",E217="",F217="",G217="",I217=""),"Eingabe unvollständig",IF(COUNTIFS($A$8:$A$1107,A217,$B$8:$B$1107,B217)&gt;1,"Doppelte Werk-/Datumszeile",IF(AND(C217&lt;&gt;"Produktion",E217&gt;0),"Tagestyp und Schichten prüfen",IF(AND(C217="Produktion",E217=0),"Produktionsschicht fehlt",IF(OR(E217&gt;'Parameter'!$B$8,F217&gt;'Parameter'!$B$9,AND(C217="Produktion",G217&lt;'Parameter'!$B$10)),"Planungsgrenze prüfen",IF(AND(C217="Produktion",WEEKDAY(A217,2)&gt;5),"Wochenendproduktion prüfen","OK")))))),"Formel prüfen"))</f>
        <v/>
      </c>
    </row>
    <row r="218">
      <c r="A218" s="39" t="n"/>
      <c r="B218" s="21" t="n"/>
      <c r="C218" s="21" t="n"/>
      <c r="D218" s="21" t="n"/>
      <c r="E218" s="22" t="n"/>
      <c r="F218" s="23" t="n"/>
      <c r="G218" s="24" t="n"/>
      <c r="H218" s="25">
        <f>IF(COUNTA(A218:G218)=0,"",IF(OR(A218="",B218="",C218="",D218="",E218="",F218="",G218=""),"",IFERROR(IF(C218="Produktion",E218*F218*G218,0),"")))</f>
        <v/>
      </c>
      <c r="I218" s="21" t="n"/>
      <c r="J218" s="26" t="n"/>
      <c r="K218" s="27">
        <f>IF(COUNTA(A218:G218)+COUNTA(I218:J218)=0,"",IFERROR(IF(OR(A218="",B218="",C218="",D218="",E218="",F218="",G218="",I218=""),"Eingabe unvollständig",IF(COUNTIFS($A$8:$A$1107,A218,$B$8:$B$1107,B218)&gt;1,"Doppelte Werk-/Datumszeile",IF(AND(C218&lt;&gt;"Produktion",E218&gt;0),"Tagestyp und Schichten prüfen",IF(AND(C218="Produktion",E218=0),"Produktionsschicht fehlt",IF(OR(E218&gt;'Parameter'!$B$8,F218&gt;'Parameter'!$B$9,AND(C218="Produktion",G218&lt;'Parameter'!$B$10)),"Planungsgrenze prüfen",IF(AND(C218="Produktion",WEEKDAY(A218,2)&gt;5),"Wochenendproduktion prüfen","OK")))))),"Formel prüfen"))</f>
        <v/>
      </c>
    </row>
    <row r="219">
      <c r="A219" s="39" t="n"/>
      <c r="B219" s="21" t="n"/>
      <c r="C219" s="21" t="n"/>
      <c r="D219" s="21" t="n"/>
      <c r="E219" s="22" t="n"/>
      <c r="F219" s="23" t="n"/>
      <c r="G219" s="24" t="n"/>
      <c r="H219" s="28">
        <f>IF(COUNTA(A219:G219)=0,"",IF(OR(A219="",B219="",C219="",D219="",E219="",F219="",G219=""),"",IFERROR(IF(C219="Produktion",E219*F219*G219,0),"")))</f>
        <v/>
      </c>
      <c r="I219" s="21" t="n"/>
      <c r="J219" s="26" t="n"/>
      <c r="K219" s="29">
        <f>IF(COUNTA(A219:G219)+COUNTA(I219:J219)=0,"",IFERROR(IF(OR(A219="",B219="",C219="",D219="",E219="",F219="",G219="",I219=""),"Eingabe unvollständig",IF(COUNTIFS($A$8:$A$1107,A219,$B$8:$B$1107,B219)&gt;1,"Doppelte Werk-/Datumszeile",IF(AND(C219&lt;&gt;"Produktion",E219&gt;0),"Tagestyp und Schichten prüfen",IF(AND(C219="Produktion",E219=0),"Produktionsschicht fehlt",IF(OR(E219&gt;'Parameter'!$B$8,F219&gt;'Parameter'!$B$9,AND(C219="Produktion",G219&lt;'Parameter'!$B$10)),"Planungsgrenze prüfen",IF(AND(C219="Produktion",WEEKDAY(A219,2)&gt;5),"Wochenendproduktion prüfen","OK")))))),"Formel prüfen"))</f>
        <v/>
      </c>
    </row>
    <row r="220">
      <c r="A220" s="39" t="n"/>
      <c r="B220" s="21" t="n"/>
      <c r="C220" s="21" t="n"/>
      <c r="D220" s="21" t="n"/>
      <c r="E220" s="22" t="n"/>
      <c r="F220" s="23" t="n"/>
      <c r="G220" s="24" t="n"/>
      <c r="H220" s="25">
        <f>IF(COUNTA(A220:G220)=0,"",IF(OR(A220="",B220="",C220="",D220="",E220="",F220="",G220=""),"",IFERROR(IF(C220="Produktion",E220*F220*G220,0),"")))</f>
        <v/>
      </c>
      <c r="I220" s="21" t="n"/>
      <c r="J220" s="26" t="n"/>
      <c r="K220" s="27">
        <f>IF(COUNTA(A220:G220)+COUNTA(I220:J220)=0,"",IFERROR(IF(OR(A220="",B220="",C220="",D220="",E220="",F220="",G220="",I220=""),"Eingabe unvollständig",IF(COUNTIFS($A$8:$A$1107,A220,$B$8:$B$1107,B220)&gt;1,"Doppelte Werk-/Datumszeile",IF(AND(C220&lt;&gt;"Produktion",E220&gt;0),"Tagestyp und Schichten prüfen",IF(AND(C220="Produktion",E220=0),"Produktionsschicht fehlt",IF(OR(E220&gt;'Parameter'!$B$8,F220&gt;'Parameter'!$B$9,AND(C220="Produktion",G220&lt;'Parameter'!$B$10)),"Planungsgrenze prüfen",IF(AND(C220="Produktion",WEEKDAY(A220,2)&gt;5),"Wochenendproduktion prüfen","OK")))))),"Formel prüfen"))</f>
        <v/>
      </c>
    </row>
    <row r="221">
      <c r="A221" s="39" t="n"/>
      <c r="B221" s="21" t="n"/>
      <c r="C221" s="21" t="n"/>
      <c r="D221" s="21" t="n"/>
      <c r="E221" s="22" t="n"/>
      <c r="F221" s="23" t="n"/>
      <c r="G221" s="24" t="n"/>
      <c r="H221" s="28">
        <f>IF(COUNTA(A221:G221)=0,"",IF(OR(A221="",B221="",C221="",D221="",E221="",F221="",G221=""),"",IFERROR(IF(C221="Produktion",E221*F221*G221,0),"")))</f>
        <v/>
      </c>
      <c r="I221" s="21" t="n"/>
      <c r="J221" s="26" t="n"/>
      <c r="K221" s="29">
        <f>IF(COUNTA(A221:G221)+COUNTA(I221:J221)=0,"",IFERROR(IF(OR(A221="",B221="",C221="",D221="",E221="",F221="",G221="",I221=""),"Eingabe unvollständig",IF(COUNTIFS($A$8:$A$1107,A221,$B$8:$B$1107,B221)&gt;1,"Doppelte Werk-/Datumszeile",IF(AND(C221&lt;&gt;"Produktion",E221&gt;0),"Tagestyp und Schichten prüfen",IF(AND(C221="Produktion",E221=0),"Produktionsschicht fehlt",IF(OR(E221&gt;'Parameter'!$B$8,F221&gt;'Parameter'!$B$9,AND(C221="Produktion",G221&lt;'Parameter'!$B$10)),"Planungsgrenze prüfen",IF(AND(C221="Produktion",WEEKDAY(A221,2)&gt;5),"Wochenendproduktion prüfen","OK")))))),"Formel prüfen"))</f>
        <v/>
      </c>
    </row>
    <row r="222">
      <c r="A222" s="39" t="n"/>
      <c r="B222" s="21" t="n"/>
      <c r="C222" s="21" t="n"/>
      <c r="D222" s="21" t="n"/>
      <c r="E222" s="22" t="n"/>
      <c r="F222" s="23" t="n"/>
      <c r="G222" s="24" t="n"/>
      <c r="H222" s="25">
        <f>IF(COUNTA(A222:G222)=0,"",IF(OR(A222="",B222="",C222="",D222="",E222="",F222="",G222=""),"",IFERROR(IF(C222="Produktion",E222*F222*G222,0),"")))</f>
        <v/>
      </c>
      <c r="I222" s="21" t="n"/>
      <c r="J222" s="26" t="n"/>
      <c r="K222" s="27">
        <f>IF(COUNTA(A222:G222)+COUNTA(I222:J222)=0,"",IFERROR(IF(OR(A222="",B222="",C222="",D222="",E222="",F222="",G222="",I222=""),"Eingabe unvollständig",IF(COUNTIFS($A$8:$A$1107,A222,$B$8:$B$1107,B222)&gt;1,"Doppelte Werk-/Datumszeile",IF(AND(C222&lt;&gt;"Produktion",E222&gt;0),"Tagestyp und Schichten prüfen",IF(AND(C222="Produktion",E222=0),"Produktionsschicht fehlt",IF(OR(E222&gt;'Parameter'!$B$8,F222&gt;'Parameter'!$B$9,AND(C222="Produktion",G222&lt;'Parameter'!$B$10)),"Planungsgrenze prüfen",IF(AND(C222="Produktion",WEEKDAY(A222,2)&gt;5),"Wochenendproduktion prüfen","OK")))))),"Formel prüfen"))</f>
        <v/>
      </c>
    </row>
    <row r="223">
      <c r="A223" s="39" t="n"/>
      <c r="B223" s="21" t="n"/>
      <c r="C223" s="21" t="n"/>
      <c r="D223" s="21" t="n"/>
      <c r="E223" s="22" t="n"/>
      <c r="F223" s="23" t="n"/>
      <c r="G223" s="24" t="n"/>
      <c r="H223" s="28">
        <f>IF(COUNTA(A223:G223)=0,"",IF(OR(A223="",B223="",C223="",D223="",E223="",F223="",G223=""),"",IFERROR(IF(C223="Produktion",E223*F223*G223,0),"")))</f>
        <v/>
      </c>
      <c r="I223" s="21" t="n"/>
      <c r="J223" s="26" t="n"/>
      <c r="K223" s="29">
        <f>IF(COUNTA(A223:G223)+COUNTA(I223:J223)=0,"",IFERROR(IF(OR(A223="",B223="",C223="",D223="",E223="",F223="",G223="",I223=""),"Eingabe unvollständig",IF(COUNTIFS($A$8:$A$1107,A223,$B$8:$B$1107,B223)&gt;1,"Doppelte Werk-/Datumszeile",IF(AND(C223&lt;&gt;"Produktion",E223&gt;0),"Tagestyp und Schichten prüfen",IF(AND(C223="Produktion",E223=0),"Produktionsschicht fehlt",IF(OR(E223&gt;'Parameter'!$B$8,F223&gt;'Parameter'!$B$9,AND(C223="Produktion",G223&lt;'Parameter'!$B$10)),"Planungsgrenze prüfen",IF(AND(C223="Produktion",WEEKDAY(A223,2)&gt;5),"Wochenendproduktion prüfen","OK")))))),"Formel prüfen"))</f>
        <v/>
      </c>
    </row>
    <row r="224">
      <c r="A224" s="39" t="n"/>
      <c r="B224" s="21" t="n"/>
      <c r="C224" s="21" t="n"/>
      <c r="D224" s="21" t="n"/>
      <c r="E224" s="22" t="n"/>
      <c r="F224" s="23" t="n"/>
      <c r="G224" s="24" t="n"/>
      <c r="H224" s="25">
        <f>IF(COUNTA(A224:G224)=0,"",IF(OR(A224="",B224="",C224="",D224="",E224="",F224="",G224=""),"",IFERROR(IF(C224="Produktion",E224*F224*G224,0),"")))</f>
        <v/>
      </c>
      <c r="I224" s="21" t="n"/>
      <c r="J224" s="26" t="n"/>
      <c r="K224" s="27">
        <f>IF(COUNTA(A224:G224)+COUNTA(I224:J224)=0,"",IFERROR(IF(OR(A224="",B224="",C224="",D224="",E224="",F224="",G224="",I224=""),"Eingabe unvollständig",IF(COUNTIFS($A$8:$A$1107,A224,$B$8:$B$1107,B224)&gt;1,"Doppelte Werk-/Datumszeile",IF(AND(C224&lt;&gt;"Produktion",E224&gt;0),"Tagestyp und Schichten prüfen",IF(AND(C224="Produktion",E224=0),"Produktionsschicht fehlt",IF(OR(E224&gt;'Parameter'!$B$8,F224&gt;'Parameter'!$B$9,AND(C224="Produktion",G224&lt;'Parameter'!$B$10)),"Planungsgrenze prüfen",IF(AND(C224="Produktion",WEEKDAY(A224,2)&gt;5),"Wochenendproduktion prüfen","OK")))))),"Formel prüfen"))</f>
        <v/>
      </c>
    </row>
    <row r="225">
      <c r="A225" s="39" t="n"/>
      <c r="B225" s="21" t="n"/>
      <c r="C225" s="21" t="n"/>
      <c r="D225" s="21" t="n"/>
      <c r="E225" s="22" t="n"/>
      <c r="F225" s="23" t="n"/>
      <c r="G225" s="24" t="n"/>
      <c r="H225" s="28">
        <f>IF(COUNTA(A225:G225)=0,"",IF(OR(A225="",B225="",C225="",D225="",E225="",F225="",G225=""),"",IFERROR(IF(C225="Produktion",E225*F225*G225,0),"")))</f>
        <v/>
      </c>
      <c r="I225" s="21" t="n"/>
      <c r="J225" s="26" t="n"/>
      <c r="K225" s="29">
        <f>IF(COUNTA(A225:G225)+COUNTA(I225:J225)=0,"",IFERROR(IF(OR(A225="",B225="",C225="",D225="",E225="",F225="",G225="",I225=""),"Eingabe unvollständig",IF(COUNTIFS($A$8:$A$1107,A225,$B$8:$B$1107,B225)&gt;1,"Doppelte Werk-/Datumszeile",IF(AND(C225&lt;&gt;"Produktion",E225&gt;0),"Tagestyp und Schichten prüfen",IF(AND(C225="Produktion",E225=0),"Produktionsschicht fehlt",IF(OR(E225&gt;'Parameter'!$B$8,F225&gt;'Parameter'!$B$9,AND(C225="Produktion",G225&lt;'Parameter'!$B$10)),"Planungsgrenze prüfen",IF(AND(C225="Produktion",WEEKDAY(A225,2)&gt;5),"Wochenendproduktion prüfen","OK")))))),"Formel prüfen"))</f>
        <v/>
      </c>
    </row>
    <row r="226">
      <c r="A226" s="39" t="n"/>
      <c r="B226" s="21" t="n"/>
      <c r="C226" s="21" t="n"/>
      <c r="D226" s="21" t="n"/>
      <c r="E226" s="22" t="n"/>
      <c r="F226" s="23" t="n"/>
      <c r="G226" s="24" t="n"/>
      <c r="H226" s="25">
        <f>IF(COUNTA(A226:G226)=0,"",IF(OR(A226="",B226="",C226="",D226="",E226="",F226="",G226=""),"",IFERROR(IF(C226="Produktion",E226*F226*G226,0),"")))</f>
        <v/>
      </c>
      <c r="I226" s="21" t="n"/>
      <c r="J226" s="26" t="n"/>
      <c r="K226" s="27">
        <f>IF(COUNTA(A226:G226)+COUNTA(I226:J226)=0,"",IFERROR(IF(OR(A226="",B226="",C226="",D226="",E226="",F226="",G226="",I226=""),"Eingabe unvollständig",IF(COUNTIFS($A$8:$A$1107,A226,$B$8:$B$1107,B226)&gt;1,"Doppelte Werk-/Datumszeile",IF(AND(C226&lt;&gt;"Produktion",E226&gt;0),"Tagestyp und Schichten prüfen",IF(AND(C226="Produktion",E226=0),"Produktionsschicht fehlt",IF(OR(E226&gt;'Parameter'!$B$8,F226&gt;'Parameter'!$B$9,AND(C226="Produktion",G226&lt;'Parameter'!$B$10)),"Planungsgrenze prüfen",IF(AND(C226="Produktion",WEEKDAY(A226,2)&gt;5),"Wochenendproduktion prüfen","OK")))))),"Formel prüfen"))</f>
        <v/>
      </c>
    </row>
    <row r="227">
      <c r="A227" s="39" t="n"/>
      <c r="B227" s="21" t="n"/>
      <c r="C227" s="21" t="n"/>
      <c r="D227" s="21" t="n"/>
      <c r="E227" s="22" t="n"/>
      <c r="F227" s="23" t="n"/>
      <c r="G227" s="24" t="n"/>
      <c r="H227" s="28">
        <f>IF(COUNTA(A227:G227)=0,"",IF(OR(A227="",B227="",C227="",D227="",E227="",F227="",G227=""),"",IFERROR(IF(C227="Produktion",E227*F227*G227,0),"")))</f>
        <v/>
      </c>
      <c r="I227" s="21" t="n"/>
      <c r="J227" s="26" t="n"/>
      <c r="K227" s="29">
        <f>IF(COUNTA(A227:G227)+COUNTA(I227:J227)=0,"",IFERROR(IF(OR(A227="",B227="",C227="",D227="",E227="",F227="",G227="",I227=""),"Eingabe unvollständig",IF(COUNTIFS($A$8:$A$1107,A227,$B$8:$B$1107,B227)&gt;1,"Doppelte Werk-/Datumszeile",IF(AND(C227&lt;&gt;"Produktion",E227&gt;0),"Tagestyp und Schichten prüfen",IF(AND(C227="Produktion",E227=0),"Produktionsschicht fehlt",IF(OR(E227&gt;'Parameter'!$B$8,F227&gt;'Parameter'!$B$9,AND(C227="Produktion",G227&lt;'Parameter'!$B$10)),"Planungsgrenze prüfen",IF(AND(C227="Produktion",WEEKDAY(A227,2)&gt;5),"Wochenendproduktion prüfen","OK")))))),"Formel prüfen"))</f>
        <v/>
      </c>
    </row>
    <row r="228">
      <c r="A228" s="39" t="n"/>
      <c r="B228" s="21" t="n"/>
      <c r="C228" s="21" t="n"/>
      <c r="D228" s="21" t="n"/>
      <c r="E228" s="22" t="n"/>
      <c r="F228" s="23" t="n"/>
      <c r="G228" s="24" t="n"/>
      <c r="H228" s="25">
        <f>IF(COUNTA(A228:G228)=0,"",IF(OR(A228="",B228="",C228="",D228="",E228="",F228="",G228=""),"",IFERROR(IF(C228="Produktion",E228*F228*G228,0),"")))</f>
        <v/>
      </c>
      <c r="I228" s="21" t="n"/>
      <c r="J228" s="26" t="n"/>
      <c r="K228" s="27">
        <f>IF(COUNTA(A228:G228)+COUNTA(I228:J228)=0,"",IFERROR(IF(OR(A228="",B228="",C228="",D228="",E228="",F228="",G228="",I228=""),"Eingabe unvollständig",IF(COUNTIFS($A$8:$A$1107,A228,$B$8:$B$1107,B228)&gt;1,"Doppelte Werk-/Datumszeile",IF(AND(C228&lt;&gt;"Produktion",E228&gt;0),"Tagestyp und Schichten prüfen",IF(AND(C228="Produktion",E228=0),"Produktionsschicht fehlt",IF(OR(E228&gt;'Parameter'!$B$8,F228&gt;'Parameter'!$B$9,AND(C228="Produktion",G228&lt;'Parameter'!$B$10)),"Planungsgrenze prüfen",IF(AND(C228="Produktion",WEEKDAY(A228,2)&gt;5),"Wochenendproduktion prüfen","OK")))))),"Formel prüfen"))</f>
        <v/>
      </c>
    </row>
    <row r="229">
      <c r="A229" s="39" t="n"/>
      <c r="B229" s="21" t="n"/>
      <c r="C229" s="21" t="n"/>
      <c r="D229" s="21" t="n"/>
      <c r="E229" s="22" t="n"/>
      <c r="F229" s="23" t="n"/>
      <c r="G229" s="24" t="n"/>
      <c r="H229" s="28">
        <f>IF(COUNTA(A229:G229)=0,"",IF(OR(A229="",B229="",C229="",D229="",E229="",F229="",G229=""),"",IFERROR(IF(C229="Produktion",E229*F229*G229,0),"")))</f>
        <v/>
      </c>
      <c r="I229" s="21" t="n"/>
      <c r="J229" s="26" t="n"/>
      <c r="K229" s="29">
        <f>IF(COUNTA(A229:G229)+COUNTA(I229:J229)=0,"",IFERROR(IF(OR(A229="",B229="",C229="",D229="",E229="",F229="",G229="",I229=""),"Eingabe unvollständig",IF(COUNTIFS($A$8:$A$1107,A229,$B$8:$B$1107,B229)&gt;1,"Doppelte Werk-/Datumszeile",IF(AND(C229&lt;&gt;"Produktion",E229&gt;0),"Tagestyp und Schichten prüfen",IF(AND(C229="Produktion",E229=0),"Produktionsschicht fehlt",IF(OR(E229&gt;'Parameter'!$B$8,F229&gt;'Parameter'!$B$9,AND(C229="Produktion",G229&lt;'Parameter'!$B$10)),"Planungsgrenze prüfen",IF(AND(C229="Produktion",WEEKDAY(A229,2)&gt;5),"Wochenendproduktion prüfen","OK")))))),"Formel prüfen"))</f>
        <v/>
      </c>
    </row>
    <row r="230">
      <c r="A230" s="39" t="n"/>
      <c r="B230" s="21" t="n"/>
      <c r="C230" s="21" t="n"/>
      <c r="D230" s="21" t="n"/>
      <c r="E230" s="22" t="n"/>
      <c r="F230" s="23" t="n"/>
      <c r="G230" s="24" t="n"/>
      <c r="H230" s="25">
        <f>IF(COUNTA(A230:G230)=0,"",IF(OR(A230="",B230="",C230="",D230="",E230="",F230="",G230=""),"",IFERROR(IF(C230="Produktion",E230*F230*G230,0),"")))</f>
        <v/>
      </c>
      <c r="I230" s="21" t="n"/>
      <c r="J230" s="26" t="n"/>
      <c r="K230" s="27">
        <f>IF(COUNTA(A230:G230)+COUNTA(I230:J230)=0,"",IFERROR(IF(OR(A230="",B230="",C230="",D230="",E230="",F230="",G230="",I230=""),"Eingabe unvollständig",IF(COUNTIFS($A$8:$A$1107,A230,$B$8:$B$1107,B230)&gt;1,"Doppelte Werk-/Datumszeile",IF(AND(C230&lt;&gt;"Produktion",E230&gt;0),"Tagestyp und Schichten prüfen",IF(AND(C230="Produktion",E230=0),"Produktionsschicht fehlt",IF(OR(E230&gt;'Parameter'!$B$8,F230&gt;'Parameter'!$B$9,AND(C230="Produktion",G230&lt;'Parameter'!$B$10)),"Planungsgrenze prüfen",IF(AND(C230="Produktion",WEEKDAY(A230,2)&gt;5),"Wochenendproduktion prüfen","OK")))))),"Formel prüfen"))</f>
        <v/>
      </c>
    </row>
    <row r="231">
      <c r="A231" s="39" t="n"/>
      <c r="B231" s="21" t="n"/>
      <c r="C231" s="21" t="n"/>
      <c r="D231" s="21" t="n"/>
      <c r="E231" s="22" t="n"/>
      <c r="F231" s="23" t="n"/>
      <c r="G231" s="24" t="n"/>
      <c r="H231" s="28">
        <f>IF(COUNTA(A231:G231)=0,"",IF(OR(A231="",B231="",C231="",D231="",E231="",F231="",G231=""),"",IFERROR(IF(C231="Produktion",E231*F231*G231,0),"")))</f>
        <v/>
      </c>
      <c r="I231" s="21" t="n"/>
      <c r="J231" s="26" t="n"/>
      <c r="K231" s="29">
        <f>IF(COUNTA(A231:G231)+COUNTA(I231:J231)=0,"",IFERROR(IF(OR(A231="",B231="",C231="",D231="",E231="",F231="",G231="",I231=""),"Eingabe unvollständig",IF(COUNTIFS($A$8:$A$1107,A231,$B$8:$B$1107,B231)&gt;1,"Doppelte Werk-/Datumszeile",IF(AND(C231&lt;&gt;"Produktion",E231&gt;0),"Tagestyp und Schichten prüfen",IF(AND(C231="Produktion",E231=0),"Produktionsschicht fehlt",IF(OR(E231&gt;'Parameter'!$B$8,F231&gt;'Parameter'!$B$9,AND(C231="Produktion",G231&lt;'Parameter'!$B$10)),"Planungsgrenze prüfen",IF(AND(C231="Produktion",WEEKDAY(A231,2)&gt;5),"Wochenendproduktion prüfen","OK")))))),"Formel prüfen"))</f>
        <v/>
      </c>
    </row>
    <row r="232">
      <c r="A232" s="39" t="n"/>
      <c r="B232" s="21" t="n"/>
      <c r="C232" s="21" t="n"/>
      <c r="D232" s="21" t="n"/>
      <c r="E232" s="22" t="n"/>
      <c r="F232" s="23" t="n"/>
      <c r="G232" s="24" t="n"/>
      <c r="H232" s="25">
        <f>IF(COUNTA(A232:G232)=0,"",IF(OR(A232="",B232="",C232="",D232="",E232="",F232="",G232=""),"",IFERROR(IF(C232="Produktion",E232*F232*G232,0),"")))</f>
        <v/>
      </c>
      <c r="I232" s="21" t="n"/>
      <c r="J232" s="26" t="n"/>
      <c r="K232" s="27">
        <f>IF(COUNTA(A232:G232)+COUNTA(I232:J232)=0,"",IFERROR(IF(OR(A232="",B232="",C232="",D232="",E232="",F232="",G232="",I232=""),"Eingabe unvollständig",IF(COUNTIFS($A$8:$A$1107,A232,$B$8:$B$1107,B232)&gt;1,"Doppelte Werk-/Datumszeile",IF(AND(C232&lt;&gt;"Produktion",E232&gt;0),"Tagestyp und Schichten prüfen",IF(AND(C232="Produktion",E232=0),"Produktionsschicht fehlt",IF(OR(E232&gt;'Parameter'!$B$8,F232&gt;'Parameter'!$B$9,AND(C232="Produktion",G232&lt;'Parameter'!$B$10)),"Planungsgrenze prüfen",IF(AND(C232="Produktion",WEEKDAY(A232,2)&gt;5),"Wochenendproduktion prüfen","OK")))))),"Formel prüfen"))</f>
        <v/>
      </c>
    </row>
    <row r="233">
      <c r="A233" s="39" t="n"/>
      <c r="B233" s="21" t="n"/>
      <c r="C233" s="21" t="n"/>
      <c r="D233" s="21" t="n"/>
      <c r="E233" s="22" t="n"/>
      <c r="F233" s="23" t="n"/>
      <c r="G233" s="24" t="n"/>
      <c r="H233" s="28">
        <f>IF(COUNTA(A233:G233)=0,"",IF(OR(A233="",B233="",C233="",D233="",E233="",F233="",G233=""),"",IFERROR(IF(C233="Produktion",E233*F233*G233,0),"")))</f>
        <v/>
      </c>
      <c r="I233" s="21" t="n"/>
      <c r="J233" s="26" t="n"/>
      <c r="K233" s="29">
        <f>IF(COUNTA(A233:G233)+COUNTA(I233:J233)=0,"",IFERROR(IF(OR(A233="",B233="",C233="",D233="",E233="",F233="",G233="",I233=""),"Eingabe unvollständig",IF(COUNTIFS($A$8:$A$1107,A233,$B$8:$B$1107,B233)&gt;1,"Doppelte Werk-/Datumszeile",IF(AND(C233&lt;&gt;"Produktion",E233&gt;0),"Tagestyp und Schichten prüfen",IF(AND(C233="Produktion",E233=0),"Produktionsschicht fehlt",IF(OR(E233&gt;'Parameter'!$B$8,F233&gt;'Parameter'!$B$9,AND(C233="Produktion",G233&lt;'Parameter'!$B$10)),"Planungsgrenze prüfen",IF(AND(C233="Produktion",WEEKDAY(A233,2)&gt;5),"Wochenendproduktion prüfen","OK")))))),"Formel prüfen"))</f>
        <v/>
      </c>
    </row>
    <row r="234">
      <c r="A234" s="39" t="n"/>
      <c r="B234" s="21" t="n"/>
      <c r="C234" s="21" t="n"/>
      <c r="D234" s="21" t="n"/>
      <c r="E234" s="22" t="n"/>
      <c r="F234" s="23" t="n"/>
      <c r="G234" s="24" t="n"/>
      <c r="H234" s="25">
        <f>IF(COUNTA(A234:G234)=0,"",IF(OR(A234="",B234="",C234="",D234="",E234="",F234="",G234=""),"",IFERROR(IF(C234="Produktion",E234*F234*G234,0),"")))</f>
        <v/>
      </c>
      <c r="I234" s="21" t="n"/>
      <c r="J234" s="26" t="n"/>
      <c r="K234" s="27">
        <f>IF(COUNTA(A234:G234)+COUNTA(I234:J234)=0,"",IFERROR(IF(OR(A234="",B234="",C234="",D234="",E234="",F234="",G234="",I234=""),"Eingabe unvollständig",IF(COUNTIFS($A$8:$A$1107,A234,$B$8:$B$1107,B234)&gt;1,"Doppelte Werk-/Datumszeile",IF(AND(C234&lt;&gt;"Produktion",E234&gt;0),"Tagestyp und Schichten prüfen",IF(AND(C234="Produktion",E234=0),"Produktionsschicht fehlt",IF(OR(E234&gt;'Parameter'!$B$8,F234&gt;'Parameter'!$B$9,AND(C234="Produktion",G234&lt;'Parameter'!$B$10)),"Planungsgrenze prüfen",IF(AND(C234="Produktion",WEEKDAY(A234,2)&gt;5),"Wochenendproduktion prüfen","OK")))))),"Formel prüfen"))</f>
        <v/>
      </c>
    </row>
    <row r="235">
      <c r="A235" s="39" t="n"/>
      <c r="B235" s="21" t="n"/>
      <c r="C235" s="21" t="n"/>
      <c r="D235" s="21" t="n"/>
      <c r="E235" s="22" t="n"/>
      <c r="F235" s="23" t="n"/>
      <c r="G235" s="24" t="n"/>
      <c r="H235" s="28">
        <f>IF(COUNTA(A235:G235)=0,"",IF(OR(A235="",B235="",C235="",D235="",E235="",F235="",G235=""),"",IFERROR(IF(C235="Produktion",E235*F235*G235,0),"")))</f>
        <v/>
      </c>
      <c r="I235" s="21" t="n"/>
      <c r="J235" s="26" t="n"/>
      <c r="K235" s="29">
        <f>IF(COUNTA(A235:G235)+COUNTA(I235:J235)=0,"",IFERROR(IF(OR(A235="",B235="",C235="",D235="",E235="",F235="",G235="",I235=""),"Eingabe unvollständig",IF(COUNTIFS($A$8:$A$1107,A235,$B$8:$B$1107,B235)&gt;1,"Doppelte Werk-/Datumszeile",IF(AND(C235&lt;&gt;"Produktion",E235&gt;0),"Tagestyp und Schichten prüfen",IF(AND(C235="Produktion",E235=0),"Produktionsschicht fehlt",IF(OR(E235&gt;'Parameter'!$B$8,F235&gt;'Parameter'!$B$9,AND(C235="Produktion",G235&lt;'Parameter'!$B$10)),"Planungsgrenze prüfen",IF(AND(C235="Produktion",WEEKDAY(A235,2)&gt;5),"Wochenendproduktion prüfen","OK")))))),"Formel prüfen"))</f>
        <v/>
      </c>
    </row>
    <row r="236">
      <c r="A236" s="39" t="n"/>
      <c r="B236" s="21" t="n"/>
      <c r="C236" s="21" t="n"/>
      <c r="D236" s="21" t="n"/>
      <c r="E236" s="22" t="n"/>
      <c r="F236" s="23" t="n"/>
      <c r="G236" s="24" t="n"/>
      <c r="H236" s="25">
        <f>IF(COUNTA(A236:G236)=0,"",IF(OR(A236="",B236="",C236="",D236="",E236="",F236="",G236=""),"",IFERROR(IF(C236="Produktion",E236*F236*G236,0),"")))</f>
        <v/>
      </c>
      <c r="I236" s="21" t="n"/>
      <c r="J236" s="26" t="n"/>
      <c r="K236" s="27">
        <f>IF(COUNTA(A236:G236)+COUNTA(I236:J236)=0,"",IFERROR(IF(OR(A236="",B236="",C236="",D236="",E236="",F236="",G236="",I236=""),"Eingabe unvollständig",IF(COUNTIFS($A$8:$A$1107,A236,$B$8:$B$1107,B236)&gt;1,"Doppelte Werk-/Datumszeile",IF(AND(C236&lt;&gt;"Produktion",E236&gt;0),"Tagestyp und Schichten prüfen",IF(AND(C236="Produktion",E236=0),"Produktionsschicht fehlt",IF(OR(E236&gt;'Parameter'!$B$8,F236&gt;'Parameter'!$B$9,AND(C236="Produktion",G236&lt;'Parameter'!$B$10)),"Planungsgrenze prüfen",IF(AND(C236="Produktion",WEEKDAY(A236,2)&gt;5),"Wochenendproduktion prüfen","OK")))))),"Formel prüfen"))</f>
        <v/>
      </c>
    </row>
    <row r="237">
      <c r="A237" s="39" t="n"/>
      <c r="B237" s="21" t="n"/>
      <c r="C237" s="21" t="n"/>
      <c r="D237" s="21" t="n"/>
      <c r="E237" s="22" t="n"/>
      <c r="F237" s="23" t="n"/>
      <c r="G237" s="24" t="n"/>
      <c r="H237" s="28">
        <f>IF(COUNTA(A237:G237)=0,"",IF(OR(A237="",B237="",C237="",D237="",E237="",F237="",G237=""),"",IFERROR(IF(C237="Produktion",E237*F237*G237,0),"")))</f>
        <v/>
      </c>
      <c r="I237" s="21" t="n"/>
      <c r="J237" s="26" t="n"/>
      <c r="K237" s="29">
        <f>IF(COUNTA(A237:G237)+COUNTA(I237:J237)=0,"",IFERROR(IF(OR(A237="",B237="",C237="",D237="",E237="",F237="",G237="",I237=""),"Eingabe unvollständig",IF(COUNTIFS($A$8:$A$1107,A237,$B$8:$B$1107,B237)&gt;1,"Doppelte Werk-/Datumszeile",IF(AND(C237&lt;&gt;"Produktion",E237&gt;0),"Tagestyp und Schichten prüfen",IF(AND(C237="Produktion",E237=0),"Produktionsschicht fehlt",IF(OR(E237&gt;'Parameter'!$B$8,F237&gt;'Parameter'!$B$9,AND(C237="Produktion",G237&lt;'Parameter'!$B$10)),"Planungsgrenze prüfen",IF(AND(C237="Produktion",WEEKDAY(A237,2)&gt;5),"Wochenendproduktion prüfen","OK")))))),"Formel prüfen"))</f>
        <v/>
      </c>
    </row>
    <row r="238">
      <c r="A238" s="39" t="n"/>
      <c r="B238" s="21" t="n"/>
      <c r="C238" s="21" t="n"/>
      <c r="D238" s="21" t="n"/>
      <c r="E238" s="22" t="n"/>
      <c r="F238" s="23" t="n"/>
      <c r="G238" s="24" t="n"/>
      <c r="H238" s="25">
        <f>IF(COUNTA(A238:G238)=0,"",IF(OR(A238="",B238="",C238="",D238="",E238="",F238="",G238=""),"",IFERROR(IF(C238="Produktion",E238*F238*G238,0),"")))</f>
        <v/>
      </c>
      <c r="I238" s="21" t="n"/>
      <c r="J238" s="26" t="n"/>
      <c r="K238" s="27">
        <f>IF(COUNTA(A238:G238)+COUNTA(I238:J238)=0,"",IFERROR(IF(OR(A238="",B238="",C238="",D238="",E238="",F238="",G238="",I238=""),"Eingabe unvollständig",IF(COUNTIFS($A$8:$A$1107,A238,$B$8:$B$1107,B238)&gt;1,"Doppelte Werk-/Datumszeile",IF(AND(C238&lt;&gt;"Produktion",E238&gt;0),"Tagestyp und Schichten prüfen",IF(AND(C238="Produktion",E238=0),"Produktionsschicht fehlt",IF(OR(E238&gt;'Parameter'!$B$8,F238&gt;'Parameter'!$B$9,AND(C238="Produktion",G238&lt;'Parameter'!$B$10)),"Planungsgrenze prüfen",IF(AND(C238="Produktion",WEEKDAY(A238,2)&gt;5),"Wochenendproduktion prüfen","OK")))))),"Formel prüfen"))</f>
        <v/>
      </c>
    </row>
    <row r="239">
      <c r="A239" s="39" t="n"/>
      <c r="B239" s="21" t="n"/>
      <c r="C239" s="21" t="n"/>
      <c r="D239" s="21" t="n"/>
      <c r="E239" s="22" t="n"/>
      <c r="F239" s="23" t="n"/>
      <c r="G239" s="24" t="n"/>
      <c r="H239" s="28">
        <f>IF(COUNTA(A239:G239)=0,"",IF(OR(A239="",B239="",C239="",D239="",E239="",F239="",G239=""),"",IFERROR(IF(C239="Produktion",E239*F239*G239,0),"")))</f>
        <v/>
      </c>
      <c r="I239" s="21" t="n"/>
      <c r="J239" s="26" t="n"/>
      <c r="K239" s="29">
        <f>IF(COUNTA(A239:G239)+COUNTA(I239:J239)=0,"",IFERROR(IF(OR(A239="",B239="",C239="",D239="",E239="",F239="",G239="",I239=""),"Eingabe unvollständig",IF(COUNTIFS($A$8:$A$1107,A239,$B$8:$B$1107,B239)&gt;1,"Doppelte Werk-/Datumszeile",IF(AND(C239&lt;&gt;"Produktion",E239&gt;0),"Tagestyp und Schichten prüfen",IF(AND(C239="Produktion",E239=0),"Produktionsschicht fehlt",IF(OR(E239&gt;'Parameter'!$B$8,F239&gt;'Parameter'!$B$9,AND(C239="Produktion",G239&lt;'Parameter'!$B$10)),"Planungsgrenze prüfen",IF(AND(C239="Produktion",WEEKDAY(A239,2)&gt;5),"Wochenendproduktion prüfen","OK")))))),"Formel prüfen"))</f>
        <v/>
      </c>
    </row>
    <row r="240">
      <c r="A240" s="39" t="n"/>
      <c r="B240" s="21" t="n"/>
      <c r="C240" s="21" t="n"/>
      <c r="D240" s="21" t="n"/>
      <c r="E240" s="22" t="n"/>
      <c r="F240" s="23" t="n"/>
      <c r="G240" s="24" t="n"/>
      <c r="H240" s="25">
        <f>IF(COUNTA(A240:G240)=0,"",IF(OR(A240="",B240="",C240="",D240="",E240="",F240="",G240=""),"",IFERROR(IF(C240="Produktion",E240*F240*G240,0),"")))</f>
        <v/>
      </c>
      <c r="I240" s="21" t="n"/>
      <c r="J240" s="26" t="n"/>
      <c r="K240" s="27">
        <f>IF(COUNTA(A240:G240)+COUNTA(I240:J240)=0,"",IFERROR(IF(OR(A240="",B240="",C240="",D240="",E240="",F240="",G240="",I240=""),"Eingabe unvollständig",IF(COUNTIFS($A$8:$A$1107,A240,$B$8:$B$1107,B240)&gt;1,"Doppelte Werk-/Datumszeile",IF(AND(C240&lt;&gt;"Produktion",E240&gt;0),"Tagestyp und Schichten prüfen",IF(AND(C240="Produktion",E240=0),"Produktionsschicht fehlt",IF(OR(E240&gt;'Parameter'!$B$8,F240&gt;'Parameter'!$B$9,AND(C240="Produktion",G240&lt;'Parameter'!$B$10)),"Planungsgrenze prüfen",IF(AND(C240="Produktion",WEEKDAY(A240,2)&gt;5),"Wochenendproduktion prüfen","OK")))))),"Formel prüfen"))</f>
        <v/>
      </c>
    </row>
    <row r="241">
      <c r="A241" s="39" t="n"/>
      <c r="B241" s="21" t="n"/>
      <c r="C241" s="21" t="n"/>
      <c r="D241" s="21" t="n"/>
      <c r="E241" s="22" t="n"/>
      <c r="F241" s="23" t="n"/>
      <c r="G241" s="24" t="n"/>
      <c r="H241" s="28">
        <f>IF(COUNTA(A241:G241)=0,"",IF(OR(A241="",B241="",C241="",D241="",E241="",F241="",G241=""),"",IFERROR(IF(C241="Produktion",E241*F241*G241,0),"")))</f>
        <v/>
      </c>
      <c r="I241" s="21" t="n"/>
      <c r="J241" s="26" t="n"/>
      <c r="K241" s="29">
        <f>IF(COUNTA(A241:G241)+COUNTA(I241:J241)=0,"",IFERROR(IF(OR(A241="",B241="",C241="",D241="",E241="",F241="",G241="",I241=""),"Eingabe unvollständig",IF(COUNTIFS($A$8:$A$1107,A241,$B$8:$B$1107,B241)&gt;1,"Doppelte Werk-/Datumszeile",IF(AND(C241&lt;&gt;"Produktion",E241&gt;0),"Tagestyp und Schichten prüfen",IF(AND(C241="Produktion",E241=0),"Produktionsschicht fehlt",IF(OR(E241&gt;'Parameter'!$B$8,F241&gt;'Parameter'!$B$9,AND(C241="Produktion",G241&lt;'Parameter'!$B$10)),"Planungsgrenze prüfen",IF(AND(C241="Produktion",WEEKDAY(A241,2)&gt;5),"Wochenendproduktion prüfen","OK")))))),"Formel prüfen"))</f>
        <v/>
      </c>
    </row>
    <row r="242">
      <c r="A242" s="39" t="n"/>
      <c r="B242" s="21" t="n"/>
      <c r="C242" s="21" t="n"/>
      <c r="D242" s="21" t="n"/>
      <c r="E242" s="22" t="n"/>
      <c r="F242" s="23" t="n"/>
      <c r="G242" s="24" t="n"/>
      <c r="H242" s="25">
        <f>IF(COUNTA(A242:G242)=0,"",IF(OR(A242="",B242="",C242="",D242="",E242="",F242="",G242=""),"",IFERROR(IF(C242="Produktion",E242*F242*G242,0),"")))</f>
        <v/>
      </c>
      <c r="I242" s="21" t="n"/>
      <c r="J242" s="26" t="n"/>
      <c r="K242" s="27">
        <f>IF(COUNTA(A242:G242)+COUNTA(I242:J242)=0,"",IFERROR(IF(OR(A242="",B242="",C242="",D242="",E242="",F242="",G242="",I242=""),"Eingabe unvollständig",IF(COUNTIFS($A$8:$A$1107,A242,$B$8:$B$1107,B242)&gt;1,"Doppelte Werk-/Datumszeile",IF(AND(C242&lt;&gt;"Produktion",E242&gt;0),"Tagestyp und Schichten prüfen",IF(AND(C242="Produktion",E242=0),"Produktionsschicht fehlt",IF(OR(E242&gt;'Parameter'!$B$8,F242&gt;'Parameter'!$B$9,AND(C242="Produktion",G242&lt;'Parameter'!$B$10)),"Planungsgrenze prüfen",IF(AND(C242="Produktion",WEEKDAY(A242,2)&gt;5),"Wochenendproduktion prüfen","OK")))))),"Formel prüfen"))</f>
        <v/>
      </c>
    </row>
    <row r="243">
      <c r="A243" s="39" t="n"/>
      <c r="B243" s="21" t="n"/>
      <c r="C243" s="21" t="n"/>
      <c r="D243" s="21" t="n"/>
      <c r="E243" s="22" t="n"/>
      <c r="F243" s="23" t="n"/>
      <c r="G243" s="24" t="n"/>
      <c r="H243" s="28">
        <f>IF(COUNTA(A243:G243)=0,"",IF(OR(A243="",B243="",C243="",D243="",E243="",F243="",G243=""),"",IFERROR(IF(C243="Produktion",E243*F243*G243,0),"")))</f>
        <v/>
      </c>
      <c r="I243" s="21" t="n"/>
      <c r="J243" s="26" t="n"/>
      <c r="K243" s="29">
        <f>IF(COUNTA(A243:G243)+COUNTA(I243:J243)=0,"",IFERROR(IF(OR(A243="",B243="",C243="",D243="",E243="",F243="",G243="",I243=""),"Eingabe unvollständig",IF(COUNTIFS($A$8:$A$1107,A243,$B$8:$B$1107,B243)&gt;1,"Doppelte Werk-/Datumszeile",IF(AND(C243&lt;&gt;"Produktion",E243&gt;0),"Tagestyp und Schichten prüfen",IF(AND(C243="Produktion",E243=0),"Produktionsschicht fehlt",IF(OR(E243&gt;'Parameter'!$B$8,F243&gt;'Parameter'!$B$9,AND(C243="Produktion",G243&lt;'Parameter'!$B$10)),"Planungsgrenze prüfen",IF(AND(C243="Produktion",WEEKDAY(A243,2)&gt;5),"Wochenendproduktion prüfen","OK")))))),"Formel prüfen"))</f>
        <v/>
      </c>
    </row>
    <row r="244">
      <c r="A244" s="39" t="n"/>
      <c r="B244" s="21" t="n"/>
      <c r="C244" s="21" t="n"/>
      <c r="D244" s="21" t="n"/>
      <c r="E244" s="22" t="n"/>
      <c r="F244" s="23" t="n"/>
      <c r="G244" s="24" t="n"/>
      <c r="H244" s="25">
        <f>IF(COUNTA(A244:G244)=0,"",IF(OR(A244="",B244="",C244="",D244="",E244="",F244="",G244=""),"",IFERROR(IF(C244="Produktion",E244*F244*G244,0),"")))</f>
        <v/>
      </c>
      <c r="I244" s="21" t="n"/>
      <c r="J244" s="26" t="n"/>
      <c r="K244" s="27">
        <f>IF(COUNTA(A244:G244)+COUNTA(I244:J244)=0,"",IFERROR(IF(OR(A244="",B244="",C244="",D244="",E244="",F244="",G244="",I244=""),"Eingabe unvollständig",IF(COUNTIFS($A$8:$A$1107,A244,$B$8:$B$1107,B244)&gt;1,"Doppelte Werk-/Datumszeile",IF(AND(C244&lt;&gt;"Produktion",E244&gt;0),"Tagestyp und Schichten prüfen",IF(AND(C244="Produktion",E244=0),"Produktionsschicht fehlt",IF(OR(E244&gt;'Parameter'!$B$8,F244&gt;'Parameter'!$B$9,AND(C244="Produktion",G244&lt;'Parameter'!$B$10)),"Planungsgrenze prüfen",IF(AND(C244="Produktion",WEEKDAY(A244,2)&gt;5),"Wochenendproduktion prüfen","OK")))))),"Formel prüfen"))</f>
        <v/>
      </c>
    </row>
    <row r="245">
      <c r="A245" s="39" t="n"/>
      <c r="B245" s="21" t="n"/>
      <c r="C245" s="21" t="n"/>
      <c r="D245" s="21" t="n"/>
      <c r="E245" s="22" t="n"/>
      <c r="F245" s="23" t="n"/>
      <c r="G245" s="24" t="n"/>
      <c r="H245" s="28">
        <f>IF(COUNTA(A245:G245)=0,"",IF(OR(A245="",B245="",C245="",D245="",E245="",F245="",G245=""),"",IFERROR(IF(C245="Produktion",E245*F245*G245,0),"")))</f>
        <v/>
      </c>
      <c r="I245" s="21" t="n"/>
      <c r="J245" s="26" t="n"/>
      <c r="K245" s="29">
        <f>IF(COUNTA(A245:G245)+COUNTA(I245:J245)=0,"",IFERROR(IF(OR(A245="",B245="",C245="",D245="",E245="",F245="",G245="",I245=""),"Eingabe unvollständig",IF(COUNTIFS($A$8:$A$1107,A245,$B$8:$B$1107,B245)&gt;1,"Doppelte Werk-/Datumszeile",IF(AND(C245&lt;&gt;"Produktion",E245&gt;0),"Tagestyp und Schichten prüfen",IF(AND(C245="Produktion",E245=0),"Produktionsschicht fehlt",IF(OR(E245&gt;'Parameter'!$B$8,F245&gt;'Parameter'!$B$9,AND(C245="Produktion",G245&lt;'Parameter'!$B$10)),"Planungsgrenze prüfen",IF(AND(C245="Produktion",WEEKDAY(A245,2)&gt;5),"Wochenendproduktion prüfen","OK")))))),"Formel prüfen"))</f>
        <v/>
      </c>
    </row>
    <row r="246">
      <c r="A246" s="39" t="n"/>
      <c r="B246" s="21" t="n"/>
      <c r="C246" s="21" t="n"/>
      <c r="D246" s="21" t="n"/>
      <c r="E246" s="22" t="n"/>
      <c r="F246" s="23" t="n"/>
      <c r="G246" s="24" t="n"/>
      <c r="H246" s="25">
        <f>IF(COUNTA(A246:G246)=0,"",IF(OR(A246="",B246="",C246="",D246="",E246="",F246="",G246=""),"",IFERROR(IF(C246="Produktion",E246*F246*G246,0),"")))</f>
        <v/>
      </c>
      <c r="I246" s="21" t="n"/>
      <c r="J246" s="26" t="n"/>
      <c r="K246" s="27">
        <f>IF(COUNTA(A246:G246)+COUNTA(I246:J246)=0,"",IFERROR(IF(OR(A246="",B246="",C246="",D246="",E246="",F246="",G246="",I246=""),"Eingabe unvollständig",IF(COUNTIFS($A$8:$A$1107,A246,$B$8:$B$1107,B246)&gt;1,"Doppelte Werk-/Datumszeile",IF(AND(C246&lt;&gt;"Produktion",E246&gt;0),"Tagestyp und Schichten prüfen",IF(AND(C246="Produktion",E246=0),"Produktionsschicht fehlt",IF(OR(E246&gt;'Parameter'!$B$8,F246&gt;'Parameter'!$B$9,AND(C246="Produktion",G246&lt;'Parameter'!$B$10)),"Planungsgrenze prüfen",IF(AND(C246="Produktion",WEEKDAY(A246,2)&gt;5),"Wochenendproduktion prüfen","OK")))))),"Formel prüfen"))</f>
        <v/>
      </c>
    </row>
    <row r="247">
      <c r="A247" s="39" t="n"/>
      <c r="B247" s="21" t="n"/>
      <c r="C247" s="21" t="n"/>
      <c r="D247" s="21" t="n"/>
      <c r="E247" s="22" t="n"/>
      <c r="F247" s="23" t="n"/>
      <c r="G247" s="24" t="n"/>
      <c r="H247" s="28">
        <f>IF(COUNTA(A247:G247)=0,"",IF(OR(A247="",B247="",C247="",D247="",E247="",F247="",G247=""),"",IFERROR(IF(C247="Produktion",E247*F247*G247,0),"")))</f>
        <v/>
      </c>
      <c r="I247" s="21" t="n"/>
      <c r="J247" s="26" t="n"/>
      <c r="K247" s="29">
        <f>IF(COUNTA(A247:G247)+COUNTA(I247:J247)=0,"",IFERROR(IF(OR(A247="",B247="",C247="",D247="",E247="",F247="",G247="",I247=""),"Eingabe unvollständig",IF(COUNTIFS($A$8:$A$1107,A247,$B$8:$B$1107,B247)&gt;1,"Doppelte Werk-/Datumszeile",IF(AND(C247&lt;&gt;"Produktion",E247&gt;0),"Tagestyp und Schichten prüfen",IF(AND(C247="Produktion",E247=0),"Produktionsschicht fehlt",IF(OR(E247&gt;'Parameter'!$B$8,F247&gt;'Parameter'!$B$9,AND(C247="Produktion",G247&lt;'Parameter'!$B$10)),"Planungsgrenze prüfen",IF(AND(C247="Produktion",WEEKDAY(A247,2)&gt;5),"Wochenendproduktion prüfen","OK")))))),"Formel prüfen"))</f>
        <v/>
      </c>
    </row>
    <row r="248">
      <c r="A248" s="39" t="n"/>
      <c r="B248" s="21" t="n"/>
      <c r="C248" s="21" t="n"/>
      <c r="D248" s="21" t="n"/>
      <c r="E248" s="22" t="n"/>
      <c r="F248" s="23" t="n"/>
      <c r="G248" s="24" t="n"/>
      <c r="H248" s="25">
        <f>IF(COUNTA(A248:G248)=0,"",IF(OR(A248="",B248="",C248="",D248="",E248="",F248="",G248=""),"",IFERROR(IF(C248="Produktion",E248*F248*G248,0),"")))</f>
        <v/>
      </c>
      <c r="I248" s="21" t="n"/>
      <c r="J248" s="26" t="n"/>
      <c r="K248" s="27">
        <f>IF(COUNTA(A248:G248)+COUNTA(I248:J248)=0,"",IFERROR(IF(OR(A248="",B248="",C248="",D248="",E248="",F248="",G248="",I248=""),"Eingabe unvollständig",IF(COUNTIFS($A$8:$A$1107,A248,$B$8:$B$1107,B248)&gt;1,"Doppelte Werk-/Datumszeile",IF(AND(C248&lt;&gt;"Produktion",E248&gt;0),"Tagestyp und Schichten prüfen",IF(AND(C248="Produktion",E248=0),"Produktionsschicht fehlt",IF(OR(E248&gt;'Parameter'!$B$8,F248&gt;'Parameter'!$B$9,AND(C248="Produktion",G248&lt;'Parameter'!$B$10)),"Planungsgrenze prüfen",IF(AND(C248="Produktion",WEEKDAY(A248,2)&gt;5),"Wochenendproduktion prüfen","OK")))))),"Formel prüfen"))</f>
        <v/>
      </c>
    </row>
    <row r="249">
      <c r="A249" s="39" t="n"/>
      <c r="B249" s="21" t="n"/>
      <c r="C249" s="21" t="n"/>
      <c r="D249" s="21" t="n"/>
      <c r="E249" s="22" t="n"/>
      <c r="F249" s="23" t="n"/>
      <c r="G249" s="24" t="n"/>
      <c r="H249" s="28">
        <f>IF(COUNTA(A249:G249)=0,"",IF(OR(A249="",B249="",C249="",D249="",E249="",F249="",G249=""),"",IFERROR(IF(C249="Produktion",E249*F249*G249,0),"")))</f>
        <v/>
      </c>
      <c r="I249" s="21" t="n"/>
      <c r="J249" s="26" t="n"/>
      <c r="K249" s="29">
        <f>IF(COUNTA(A249:G249)+COUNTA(I249:J249)=0,"",IFERROR(IF(OR(A249="",B249="",C249="",D249="",E249="",F249="",G249="",I249=""),"Eingabe unvollständig",IF(COUNTIFS($A$8:$A$1107,A249,$B$8:$B$1107,B249)&gt;1,"Doppelte Werk-/Datumszeile",IF(AND(C249&lt;&gt;"Produktion",E249&gt;0),"Tagestyp und Schichten prüfen",IF(AND(C249="Produktion",E249=0),"Produktionsschicht fehlt",IF(OR(E249&gt;'Parameter'!$B$8,F249&gt;'Parameter'!$B$9,AND(C249="Produktion",G249&lt;'Parameter'!$B$10)),"Planungsgrenze prüfen",IF(AND(C249="Produktion",WEEKDAY(A249,2)&gt;5),"Wochenendproduktion prüfen","OK")))))),"Formel prüfen"))</f>
        <v/>
      </c>
    </row>
    <row r="250">
      <c r="A250" s="39" t="n"/>
      <c r="B250" s="21" t="n"/>
      <c r="C250" s="21" t="n"/>
      <c r="D250" s="21" t="n"/>
      <c r="E250" s="22" t="n"/>
      <c r="F250" s="23" t="n"/>
      <c r="G250" s="24" t="n"/>
      <c r="H250" s="25">
        <f>IF(COUNTA(A250:G250)=0,"",IF(OR(A250="",B250="",C250="",D250="",E250="",F250="",G250=""),"",IFERROR(IF(C250="Produktion",E250*F250*G250,0),"")))</f>
        <v/>
      </c>
      <c r="I250" s="21" t="n"/>
      <c r="J250" s="26" t="n"/>
      <c r="K250" s="27">
        <f>IF(COUNTA(A250:G250)+COUNTA(I250:J250)=0,"",IFERROR(IF(OR(A250="",B250="",C250="",D250="",E250="",F250="",G250="",I250=""),"Eingabe unvollständig",IF(COUNTIFS($A$8:$A$1107,A250,$B$8:$B$1107,B250)&gt;1,"Doppelte Werk-/Datumszeile",IF(AND(C250&lt;&gt;"Produktion",E250&gt;0),"Tagestyp und Schichten prüfen",IF(AND(C250="Produktion",E250=0),"Produktionsschicht fehlt",IF(OR(E250&gt;'Parameter'!$B$8,F250&gt;'Parameter'!$B$9,AND(C250="Produktion",G250&lt;'Parameter'!$B$10)),"Planungsgrenze prüfen",IF(AND(C250="Produktion",WEEKDAY(A250,2)&gt;5),"Wochenendproduktion prüfen","OK")))))),"Formel prüfen"))</f>
        <v/>
      </c>
    </row>
    <row r="251">
      <c r="A251" s="39" t="n"/>
      <c r="B251" s="21" t="n"/>
      <c r="C251" s="21" t="n"/>
      <c r="D251" s="21" t="n"/>
      <c r="E251" s="22" t="n"/>
      <c r="F251" s="23" t="n"/>
      <c r="G251" s="24" t="n"/>
      <c r="H251" s="28">
        <f>IF(COUNTA(A251:G251)=0,"",IF(OR(A251="",B251="",C251="",D251="",E251="",F251="",G251=""),"",IFERROR(IF(C251="Produktion",E251*F251*G251,0),"")))</f>
        <v/>
      </c>
      <c r="I251" s="21" t="n"/>
      <c r="J251" s="26" t="n"/>
      <c r="K251" s="29">
        <f>IF(COUNTA(A251:G251)+COUNTA(I251:J251)=0,"",IFERROR(IF(OR(A251="",B251="",C251="",D251="",E251="",F251="",G251="",I251=""),"Eingabe unvollständig",IF(COUNTIFS($A$8:$A$1107,A251,$B$8:$B$1107,B251)&gt;1,"Doppelte Werk-/Datumszeile",IF(AND(C251&lt;&gt;"Produktion",E251&gt;0),"Tagestyp und Schichten prüfen",IF(AND(C251="Produktion",E251=0),"Produktionsschicht fehlt",IF(OR(E251&gt;'Parameter'!$B$8,F251&gt;'Parameter'!$B$9,AND(C251="Produktion",G251&lt;'Parameter'!$B$10)),"Planungsgrenze prüfen",IF(AND(C251="Produktion",WEEKDAY(A251,2)&gt;5),"Wochenendproduktion prüfen","OK")))))),"Formel prüfen"))</f>
        <v/>
      </c>
    </row>
    <row r="252">
      <c r="A252" s="39" t="n"/>
      <c r="B252" s="21" t="n"/>
      <c r="C252" s="21" t="n"/>
      <c r="D252" s="21" t="n"/>
      <c r="E252" s="22" t="n"/>
      <c r="F252" s="23" t="n"/>
      <c r="G252" s="24" t="n"/>
      <c r="H252" s="25">
        <f>IF(COUNTA(A252:G252)=0,"",IF(OR(A252="",B252="",C252="",D252="",E252="",F252="",G252=""),"",IFERROR(IF(C252="Produktion",E252*F252*G252,0),"")))</f>
        <v/>
      </c>
      <c r="I252" s="21" t="n"/>
      <c r="J252" s="26" t="n"/>
      <c r="K252" s="27">
        <f>IF(COUNTA(A252:G252)+COUNTA(I252:J252)=0,"",IFERROR(IF(OR(A252="",B252="",C252="",D252="",E252="",F252="",G252="",I252=""),"Eingabe unvollständig",IF(COUNTIFS($A$8:$A$1107,A252,$B$8:$B$1107,B252)&gt;1,"Doppelte Werk-/Datumszeile",IF(AND(C252&lt;&gt;"Produktion",E252&gt;0),"Tagestyp und Schichten prüfen",IF(AND(C252="Produktion",E252=0),"Produktionsschicht fehlt",IF(OR(E252&gt;'Parameter'!$B$8,F252&gt;'Parameter'!$B$9,AND(C252="Produktion",G252&lt;'Parameter'!$B$10)),"Planungsgrenze prüfen",IF(AND(C252="Produktion",WEEKDAY(A252,2)&gt;5),"Wochenendproduktion prüfen","OK")))))),"Formel prüfen"))</f>
        <v/>
      </c>
    </row>
    <row r="253">
      <c r="A253" s="39" t="n"/>
      <c r="B253" s="21" t="n"/>
      <c r="C253" s="21" t="n"/>
      <c r="D253" s="21" t="n"/>
      <c r="E253" s="22" t="n"/>
      <c r="F253" s="23" t="n"/>
      <c r="G253" s="24" t="n"/>
      <c r="H253" s="28">
        <f>IF(COUNTA(A253:G253)=0,"",IF(OR(A253="",B253="",C253="",D253="",E253="",F253="",G253=""),"",IFERROR(IF(C253="Produktion",E253*F253*G253,0),"")))</f>
        <v/>
      </c>
      <c r="I253" s="21" t="n"/>
      <c r="J253" s="26" t="n"/>
      <c r="K253" s="29">
        <f>IF(COUNTA(A253:G253)+COUNTA(I253:J253)=0,"",IFERROR(IF(OR(A253="",B253="",C253="",D253="",E253="",F253="",G253="",I253=""),"Eingabe unvollständig",IF(COUNTIFS($A$8:$A$1107,A253,$B$8:$B$1107,B253)&gt;1,"Doppelte Werk-/Datumszeile",IF(AND(C253&lt;&gt;"Produktion",E253&gt;0),"Tagestyp und Schichten prüfen",IF(AND(C253="Produktion",E253=0),"Produktionsschicht fehlt",IF(OR(E253&gt;'Parameter'!$B$8,F253&gt;'Parameter'!$B$9,AND(C253="Produktion",G253&lt;'Parameter'!$B$10)),"Planungsgrenze prüfen",IF(AND(C253="Produktion",WEEKDAY(A253,2)&gt;5),"Wochenendproduktion prüfen","OK")))))),"Formel prüfen"))</f>
        <v/>
      </c>
    </row>
    <row r="254">
      <c r="A254" s="39" t="n"/>
      <c r="B254" s="21" t="n"/>
      <c r="C254" s="21" t="n"/>
      <c r="D254" s="21" t="n"/>
      <c r="E254" s="22" t="n"/>
      <c r="F254" s="23" t="n"/>
      <c r="G254" s="24" t="n"/>
      <c r="H254" s="25">
        <f>IF(COUNTA(A254:G254)=0,"",IF(OR(A254="",B254="",C254="",D254="",E254="",F254="",G254=""),"",IFERROR(IF(C254="Produktion",E254*F254*G254,0),"")))</f>
        <v/>
      </c>
      <c r="I254" s="21" t="n"/>
      <c r="J254" s="26" t="n"/>
      <c r="K254" s="27">
        <f>IF(COUNTA(A254:G254)+COUNTA(I254:J254)=0,"",IFERROR(IF(OR(A254="",B254="",C254="",D254="",E254="",F254="",G254="",I254=""),"Eingabe unvollständig",IF(COUNTIFS($A$8:$A$1107,A254,$B$8:$B$1107,B254)&gt;1,"Doppelte Werk-/Datumszeile",IF(AND(C254&lt;&gt;"Produktion",E254&gt;0),"Tagestyp und Schichten prüfen",IF(AND(C254="Produktion",E254=0),"Produktionsschicht fehlt",IF(OR(E254&gt;'Parameter'!$B$8,F254&gt;'Parameter'!$B$9,AND(C254="Produktion",G254&lt;'Parameter'!$B$10)),"Planungsgrenze prüfen",IF(AND(C254="Produktion",WEEKDAY(A254,2)&gt;5),"Wochenendproduktion prüfen","OK")))))),"Formel prüfen"))</f>
        <v/>
      </c>
    </row>
    <row r="255">
      <c r="A255" s="39" t="n"/>
      <c r="B255" s="21" t="n"/>
      <c r="C255" s="21" t="n"/>
      <c r="D255" s="21" t="n"/>
      <c r="E255" s="22" t="n"/>
      <c r="F255" s="23" t="n"/>
      <c r="G255" s="24" t="n"/>
      <c r="H255" s="28">
        <f>IF(COUNTA(A255:G255)=0,"",IF(OR(A255="",B255="",C255="",D255="",E255="",F255="",G255=""),"",IFERROR(IF(C255="Produktion",E255*F255*G255,0),"")))</f>
        <v/>
      </c>
      <c r="I255" s="21" t="n"/>
      <c r="J255" s="26" t="n"/>
      <c r="K255" s="29">
        <f>IF(COUNTA(A255:G255)+COUNTA(I255:J255)=0,"",IFERROR(IF(OR(A255="",B255="",C255="",D255="",E255="",F255="",G255="",I255=""),"Eingabe unvollständig",IF(COUNTIFS($A$8:$A$1107,A255,$B$8:$B$1107,B255)&gt;1,"Doppelte Werk-/Datumszeile",IF(AND(C255&lt;&gt;"Produktion",E255&gt;0),"Tagestyp und Schichten prüfen",IF(AND(C255="Produktion",E255=0),"Produktionsschicht fehlt",IF(OR(E255&gt;'Parameter'!$B$8,F255&gt;'Parameter'!$B$9,AND(C255="Produktion",G255&lt;'Parameter'!$B$10)),"Planungsgrenze prüfen",IF(AND(C255="Produktion",WEEKDAY(A255,2)&gt;5),"Wochenendproduktion prüfen","OK")))))),"Formel prüfen"))</f>
        <v/>
      </c>
    </row>
    <row r="256">
      <c r="A256" s="39" t="n"/>
      <c r="B256" s="21" t="n"/>
      <c r="C256" s="21" t="n"/>
      <c r="D256" s="21" t="n"/>
      <c r="E256" s="22" t="n"/>
      <c r="F256" s="23" t="n"/>
      <c r="G256" s="24" t="n"/>
      <c r="H256" s="25">
        <f>IF(COUNTA(A256:G256)=0,"",IF(OR(A256="",B256="",C256="",D256="",E256="",F256="",G256=""),"",IFERROR(IF(C256="Produktion",E256*F256*G256,0),"")))</f>
        <v/>
      </c>
      <c r="I256" s="21" t="n"/>
      <c r="J256" s="26" t="n"/>
      <c r="K256" s="27">
        <f>IF(COUNTA(A256:G256)+COUNTA(I256:J256)=0,"",IFERROR(IF(OR(A256="",B256="",C256="",D256="",E256="",F256="",G256="",I256=""),"Eingabe unvollständig",IF(COUNTIFS($A$8:$A$1107,A256,$B$8:$B$1107,B256)&gt;1,"Doppelte Werk-/Datumszeile",IF(AND(C256&lt;&gt;"Produktion",E256&gt;0),"Tagestyp und Schichten prüfen",IF(AND(C256="Produktion",E256=0),"Produktionsschicht fehlt",IF(OR(E256&gt;'Parameter'!$B$8,F256&gt;'Parameter'!$B$9,AND(C256="Produktion",G256&lt;'Parameter'!$B$10)),"Planungsgrenze prüfen",IF(AND(C256="Produktion",WEEKDAY(A256,2)&gt;5),"Wochenendproduktion prüfen","OK")))))),"Formel prüfen"))</f>
        <v/>
      </c>
    </row>
    <row r="257">
      <c r="A257" s="39" t="n"/>
      <c r="B257" s="21" t="n"/>
      <c r="C257" s="21" t="n"/>
      <c r="D257" s="21" t="n"/>
      <c r="E257" s="22" t="n"/>
      <c r="F257" s="23" t="n"/>
      <c r="G257" s="24" t="n"/>
      <c r="H257" s="28">
        <f>IF(COUNTA(A257:G257)=0,"",IF(OR(A257="",B257="",C257="",D257="",E257="",F257="",G257=""),"",IFERROR(IF(C257="Produktion",E257*F257*G257,0),"")))</f>
        <v/>
      </c>
      <c r="I257" s="21" t="n"/>
      <c r="J257" s="26" t="n"/>
      <c r="K257" s="29">
        <f>IF(COUNTA(A257:G257)+COUNTA(I257:J257)=0,"",IFERROR(IF(OR(A257="",B257="",C257="",D257="",E257="",F257="",G257="",I257=""),"Eingabe unvollständig",IF(COUNTIFS($A$8:$A$1107,A257,$B$8:$B$1107,B257)&gt;1,"Doppelte Werk-/Datumszeile",IF(AND(C257&lt;&gt;"Produktion",E257&gt;0),"Tagestyp und Schichten prüfen",IF(AND(C257="Produktion",E257=0),"Produktionsschicht fehlt",IF(OR(E257&gt;'Parameter'!$B$8,F257&gt;'Parameter'!$B$9,AND(C257="Produktion",G257&lt;'Parameter'!$B$10)),"Planungsgrenze prüfen",IF(AND(C257="Produktion",WEEKDAY(A257,2)&gt;5),"Wochenendproduktion prüfen","OK")))))),"Formel prüfen"))</f>
        <v/>
      </c>
    </row>
    <row r="258">
      <c r="A258" s="39" t="n"/>
      <c r="B258" s="21" t="n"/>
      <c r="C258" s="21" t="n"/>
      <c r="D258" s="21" t="n"/>
      <c r="E258" s="22" t="n"/>
      <c r="F258" s="23" t="n"/>
      <c r="G258" s="24" t="n"/>
      <c r="H258" s="25">
        <f>IF(COUNTA(A258:G258)=0,"",IF(OR(A258="",B258="",C258="",D258="",E258="",F258="",G258=""),"",IFERROR(IF(C258="Produktion",E258*F258*G258,0),"")))</f>
        <v/>
      </c>
      <c r="I258" s="21" t="n"/>
      <c r="J258" s="26" t="n"/>
      <c r="K258" s="27">
        <f>IF(COUNTA(A258:G258)+COUNTA(I258:J258)=0,"",IFERROR(IF(OR(A258="",B258="",C258="",D258="",E258="",F258="",G258="",I258=""),"Eingabe unvollständig",IF(COUNTIFS($A$8:$A$1107,A258,$B$8:$B$1107,B258)&gt;1,"Doppelte Werk-/Datumszeile",IF(AND(C258&lt;&gt;"Produktion",E258&gt;0),"Tagestyp und Schichten prüfen",IF(AND(C258="Produktion",E258=0),"Produktionsschicht fehlt",IF(OR(E258&gt;'Parameter'!$B$8,F258&gt;'Parameter'!$B$9,AND(C258="Produktion",G258&lt;'Parameter'!$B$10)),"Planungsgrenze prüfen",IF(AND(C258="Produktion",WEEKDAY(A258,2)&gt;5),"Wochenendproduktion prüfen","OK")))))),"Formel prüfen"))</f>
        <v/>
      </c>
    </row>
    <row r="259">
      <c r="A259" s="39" t="n"/>
      <c r="B259" s="21" t="n"/>
      <c r="C259" s="21" t="n"/>
      <c r="D259" s="21" t="n"/>
      <c r="E259" s="22" t="n"/>
      <c r="F259" s="23" t="n"/>
      <c r="G259" s="24" t="n"/>
      <c r="H259" s="28">
        <f>IF(COUNTA(A259:G259)=0,"",IF(OR(A259="",B259="",C259="",D259="",E259="",F259="",G259=""),"",IFERROR(IF(C259="Produktion",E259*F259*G259,0),"")))</f>
        <v/>
      </c>
      <c r="I259" s="21" t="n"/>
      <c r="J259" s="26" t="n"/>
      <c r="K259" s="29">
        <f>IF(COUNTA(A259:G259)+COUNTA(I259:J259)=0,"",IFERROR(IF(OR(A259="",B259="",C259="",D259="",E259="",F259="",G259="",I259=""),"Eingabe unvollständig",IF(COUNTIFS($A$8:$A$1107,A259,$B$8:$B$1107,B259)&gt;1,"Doppelte Werk-/Datumszeile",IF(AND(C259&lt;&gt;"Produktion",E259&gt;0),"Tagestyp und Schichten prüfen",IF(AND(C259="Produktion",E259=0),"Produktionsschicht fehlt",IF(OR(E259&gt;'Parameter'!$B$8,F259&gt;'Parameter'!$B$9,AND(C259="Produktion",G259&lt;'Parameter'!$B$10)),"Planungsgrenze prüfen",IF(AND(C259="Produktion",WEEKDAY(A259,2)&gt;5),"Wochenendproduktion prüfen","OK")))))),"Formel prüfen"))</f>
        <v/>
      </c>
    </row>
    <row r="260">
      <c r="A260" s="39" t="n"/>
      <c r="B260" s="21" t="n"/>
      <c r="C260" s="21" t="n"/>
      <c r="D260" s="21" t="n"/>
      <c r="E260" s="22" t="n"/>
      <c r="F260" s="23" t="n"/>
      <c r="G260" s="24" t="n"/>
      <c r="H260" s="25">
        <f>IF(COUNTA(A260:G260)=0,"",IF(OR(A260="",B260="",C260="",D260="",E260="",F260="",G260=""),"",IFERROR(IF(C260="Produktion",E260*F260*G260,0),"")))</f>
        <v/>
      </c>
      <c r="I260" s="21" t="n"/>
      <c r="J260" s="26" t="n"/>
      <c r="K260" s="27">
        <f>IF(COUNTA(A260:G260)+COUNTA(I260:J260)=0,"",IFERROR(IF(OR(A260="",B260="",C260="",D260="",E260="",F260="",G260="",I260=""),"Eingabe unvollständig",IF(COUNTIFS($A$8:$A$1107,A260,$B$8:$B$1107,B260)&gt;1,"Doppelte Werk-/Datumszeile",IF(AND(C260&lt;&gt;"Produktion",E260&gt;0),"Tagestyp und Schichten prüfen",IF(AND(C260="Produktion",E260=0),"Produktionsschicht fehlt",IF(OR(E260&gt;'Parameter'!$B$8,F260&gt;'Parameter'!$B$9,AND(C260="Produktion",G260&lt;'Parameter'!$B$10)),"Planungsgrenze prüfen",IF(AND(C260="Produktion",WEEKDAY(A260,2)&gt;5),"Wochenendproduktion prüfen","OK")))))),"Formel prüfen"))</f>
        <v/>
      </c>
    </row>
    <row r="261">
      <c r="A261" s="39" t="n"/>
      <c r="B261" s="21" t="n"/>
      <c r="C261" s="21" t="n"/>
      <c r="D261" s="21" t="n"/>
      <c r="E261" s="22" t="n"/>
      <c r="F261" s="23" t="n"/>
      <c r="G261" s="24" t="n"/>
      <c r="H261" s="28">
        <f>IF(COUNTA(A261:G261)=0,"",IF(OR(A261="",B261="",C261="",D261="",E261="",F261="",G261=""),"",IFERROR(IF(C261="Produktion",E261*F261*G261,0),"")))</f>
        <v/>
      </c>
      <c r="I261" s="21" t="n"/>
      <c r="J261" s="26" t="n"/>
      <c r="K261" s="29">
        <f>IF(COUNTA(A261:G261)+COUNTA(I261:J261)=0,"",IFERROR(IF(OR(A261="",B261="",C261="",D261="",E261="",F261="",G261="",I261=""),"Eingabe unvollständig",IF(COUNTIFS($A$8:$A$1107,A261,$B$8:$B$1107,B261)&gt;1,"Doppelte Werk-/Datumszeile",IF(AND(C261&lt;&gt;"Produktion",E261&gt;0),"Tagestyp und Schichten prüfen",IF(AND(C261="Produktion",E261=0),"Produktionsschicht fehlt",IF(OR(E261&gt;'Parameter'!$B$8,F261&gt;'Parameter'!$B$9,AND(C261="Produktion",G261&lt;'Parameter'!$B$10)),"Planungsgrenze prüfen",IF(AND(C261="Produktion",WEEKDAY(A261,2)&gt;5),"Wochenendproduktion prüfen","OK")))))),"Formel prüfen"))</f>
        <v/>
      </c>
    </row>
    <row r="262">
      <c r="A262" s="39" t="n"/>
      <c r="B262" s="21" t="n"/>
      <c r="C262" s="21" t="n"/>
      <c r="D262" s="21" t="n"/>
      <c r="E262" s="22" t="n"/>
      <c r="F262" s="23" t="n"/>
      <c r="G262" s="24" t="n"/>
      <c r="H262" s="25">
        <f>IF(COUNTA(A262:G262)=0,"",IF(OR(A262="",B262="",C262="",D262="",E262="",F262="",G262=""),"",IFERROR(IF(C262="Produktion",E262*F262*G262,0),"")))</f>
        <v/>
      </c>
      <c r="I262" s="21" t="n"/>
      <c r="J262" s="26" t="n"/>
      <c r="K262" s="27">
        <f>IF(COUNTA(A262:G262)+COUNTA(I262:J262)=0,"",IFERROR(IF(OR(A262="",B262="",C262="",D262="",E262="",F262="",G262="",I262=""),"Eingabe unvollständig",IF(COUNTIFS($A$8:$A$1107,A262,$B$8:$B$1107,B262)&gt;1,"Doppelte Werk-/Datumszeile",IF(AND(C262&lt;&gt;"Produktion",E262&gt;0),"Tagestyp und Schichten prüfen",IF(AND(C262="Produktion",E262=0),"Produktionsschicht fehlt",IF(OR(E262&gt;'Parameter'!$B$8,F262&gt;'Parameter'!$B$9,AND(C262="Produktion",G262&lt;'Parameter'!$B$10)),"Planungsgrenze prüfen",IF(AND(C262="Produktion",WEEKDAY(A262,2)&gt;5),"Wochenendproduktion prüfen","OK")))))),"Formel prüfen"))</f>
        <v/>
      </c>
    </row>
    <row r="263">
      <c r="A263" s="39" t="n"/>
      <c r="B263" s="21" t="n"/>
      <c r="C263" s="21" t="n"/>
      <c r="D263" s="21" t="n"/>
      <c r="E263" s="22" t="n"/>
      <c r="F263" s="23" t="n"/>
      <c r="G263" s="24" t="n"/>
      <c r="H263" s="28">
        <f>IF(COUNTA(A263:G263)=0,"",IF(OR(A263="",B263="",C263="",D263="",E263="",F263="",G263=""),"",IFERROR(IF(C263="Produktion",E263*F263*G263,0),"")))</f>
        <v/>
      </c>
      <c r="I263" s="21" t="n"/>
      <c r="J263" s="26" t="n"/>
      <c r="K263" s="29">
        <f>IF(COUNTA(A263:G263)+COUNTA(I263:J263)=0,"",IFERROR(IF(OR(A263="",B263="",C263="",D263="",E263="",F263="",G263="",I263=""),"Eingabe unvollständig",IF(COUNTIFS($A$8:$A$1107,A263,$B$8:$B$1107,B263)&gt;1,"Doppelte Werk-/Datumszeile",IF(AND(C263&lt;&gt;"Produktion",E263&gt;0),"Tagestyp und Schichten prüfen",IF(AND(C263="Produktion",E263=0),"Produktionsschicht fehlt",IF(OR(E263&gt;'Parameter'!$B$8,F263&gt;'Parameter'!$B$9,AND(C263="Produktion",G263&lt;'Parameter'!$B$10)),"Planungsgrenze prüfen",IF(AND(C263="Produktion",WEEKDAY(A263,2)&gt;5),"Wochenendproduktion prüfen","OK")))))),"Formel prüfen"))</f>
        <v/>
      </c>
    </row>
    <row r="264">
      <c r="A264" s="39" t="n"/>
      <c r="B264" s="21" t="n"/>
      <c r="C264" s="21" t="n"/>
      <c r="D264" s="21" t="n"/>
      <c r="E264" s="22" t="n"/>
      <c r="F264" s="23" t="n"/>
      <c r="G264" s="24" t="n"/>
      <c r="H264" s="25">
        <f>IF(COUNTA(A264:G264)=0,"",IF(OR(A264="",B264="",C264="",D264="",E264="",F264="",G264=""),"",IFERROR(IF(C264="Produktion",E264*F264*G264,0),"")))</f>
        <v/>
      </c>
      <c r="I264" s="21" t="n"/>
      <c r="J264" s="26" t="n"/>
      <c r="K264" s="27">
        <f>IF(COUNTA(A264:G264)+COUNTA(I264:J264)=0,"",IFERROR(IF(OR(A264="",B264="",C264="",D264="",E264="",F264="",G264="",I264=""),"Eingabe unvollständig",IF(COUNTIFS($A$8:$A$1107,A264,$B$8:$B$1107,B264)&gt;1,"Doppelte Werk-/Datumszeile",IF(AND(C264&lt;&gt;"Produktion",E264&gt;0),"Tagestyp und Schichten prüfen",IF(AND(C264="Produktion",E264=0),"Produktionsschicht fehlt",IF(OR(E264&gt;'Parameter'!$B$8,F264&gt;'Parameter'!$B$9,AND(C264="Produktion",G264&lt;'Parameter'!$B$10)),"Planungsgrenze prüfen",IF(AND(C264="Produktion",WEEKDAY(A264,2)&gt;5),"Wochenendproduktion prüfen","OK")))))),"Formel prüfen"))</f>
        <v/>
      </c>
    </row>
    <row r="265">
      <c r="A265" s="39" t="n"/>
      <c r="B265" s="21" t="n"/>
      <c r="C265" s="21" t="n"/>
      <c r="D265" s="21" t="n"/>
      <c r="E265" s="22" t="n"/>
      <c r="F265" s="23" t="n"/>
      <c r="G265" s="24" t="n"/>
      <c r="H265" s="28">
        <f>IF(COUNTA(A265:G265)=0,"",IF(OR(A265="",B265="",C265="",D265="",E265="",F265="",G265=""),"",IFERROR(IF(C265="Produktion",E265*F265*G265,0),"")))</f>
        <v/>
      </c>
      <c r="I265" s="21" t="n"/>
      <c r="J265" s="26" t="n"/>
      <c r="K265" s="29">
        <f>IF(COUNTA(A265:G265)+COUNTA(I265:J265)=0,"",IFERROR(IF(OR(A265="",B265="",C265="",D265="",E265="",F265="",G265="",I265=""),"Eingabe unvollständig",IF(COUNTIFS($A$8:$A$1107,A265,$B$8:$B$1107,B265)&gt;1,"Doppelte Werk-/Datumszeile",IF(AND(C265&lt;&gt;"Produktion",E265&gt;0),"Tagestyp und Schichten prüfen",IF(AND(C265="Produktion",E265=0),"Produktionsschicht fehlt",IF(OR(E265&gt;'Parameter'!$B$8,F265&gt;'Parameter'!$B$9,AND(C265="Produktion",G265&lt;'Parameter'!$B$10)),"Planungsgrenze prüfen",IF(AND(C265="Produktion",WEEKDAY(A265,2)&gt;5),"Wochenendproduktion prüfen","OK")))))),"Formel prüfen"))</f>
        <v/>
      </c>
    </row>
    <row r="266">
      <c r="A266" s="39" t="n"/>
      <c r="B266" s="21" t="n"/>
      <c r="C266" s="21" t="n"/>
      <c r="D266" s="21" t="n"/>
      <c r="E266" s="22" t="n"/>
      <c r="F266" s="23" t="n"/>
      <c r="G266" s="24" t="n"/>
      <c r="H266" s="25">
        <f>IF(COUNTA(A266:G266)=0,"",IF(OR(A266="",B266="",C266="",D266="",E266="",F266="",G266=""),"",IFERROR(IF(C266="Produktion",E266*F266*G266,0),"")))</f>
        <v/>
      </c>
      <c r="I266" s="21" t="n"/>
      <c r="J266" s="26" t="n"/>
      <c r="K266" s="27">
        <f>IF(COUNTA(A266:G266)+COUNTA(I266:J266)=0,"",IFERROR(IF(OR(A266="",B266="",C266="",D266="",E266="",F266="",G266="",I266=""),"Eingabe unvollständig",IF(COUNTIFS($A$8:$A$1107,A266,$B$8:$B$1107,B266)&gt;1,"Doppelte Werk-/Datumszeile",IF(AND(C266&lt;&gt;"Produktion",E266&gt;0),"Tagestyp und Schichten prüfen",IF(AND(C266="Produktion",E266=0),"Produktionsschicht fehlt",IF(OR(E266&gt;'Parameter'!$B$8,F266&gt;'Parameter'!$B$9,AND(C266="Produktion",G266&lt;'Parameter'!$B$10)),"Planungsgrenze prüfen",IF(AND(C266="Produktion",WEEKDAY(A266,2)&gt;5),"Wochenendproduktion prüfen","OK")))))),"Formel prüfen"))</f>
        <v/>
      </c>
    </row>
    <row r="267">
      <c r="A267" s="39" t="n"/>
      <c r="B267" s="21" t="n"/>
      <c r="C267" s="21" t="n"/>
      <c r="D267" s="21" t="n"/>
      <c r="E267" s="22" t="n"/>
      <c r="F267" s="23" t="n"/>
      <c r="G267" s="24" t="n"/>
      <c r="H267" s="28">
        <f>IF(COUNTA(A267:G267)=0,"",IF(OR(A267="",B267="",C267="",D267="",E267="",F267="",G267=""),"",IFERROR(IF(C267="Produktion",E267*F267*G267,0),"")))</f>
        <v/>
      </c>
      <c r="I267" s="21" t="n"/>
      <c r="J267" s="26" t="n"/>
      <c r="K267" s="29">
        <f>IF(COUNTA(A267:G267)+COUNTA(I267:J267)=0,"",IFERROR(IF(OR(A267="",B267="",C267="",D267="",E267="",F267="",G267="",I267=""),"Eingabe unvollständig",IF(COUNTIFS($A$8:$A$1107,A267,$B$8:$B$1107,B267)&gt;1,"Doppelte Werk-/Datumszeile",IF(AND(C267&lt;&gt;"Produktion",E267&gt;0),"Tagestyp und Schichten prüfen",IF(AND(C267="Produktion",E267=0),"Produktionsschicht fehlt",IF(OR(E267&gt;'Parameter'!$B$8,F267&gt;'Parameter'!$B$9,AND(C267="Produktion",G267&lt;'Parameter'!$B$10)),"Planungsgrenze prüfen",IF(AND(C267="Produktion",WEEKDAY(A267,2)&gt;5),"Wochenendproduktion prüfen","OK")))))),"Formel prüfen"))</f>
        <v/>
      </c>
    </row>
    <row r="268">
      <c r="A268" s="39" t="n"/>
      <c r="B268" s="21" t="n"/>
      <c r="C268" s="21" t="n"/>
      <c r="D268" s="21" t="n"/>
      <c r="E268" s="22" t="n"/>
      <c r="F268" s="23" t="n"/>
      <c r="G268" s="24" t="n"/>
      <c r="H268" s="25">
        <f>IF(COUNTA(A268:G268)=0,"",IF(OR(A268="",B268="",C268="",D268="",E268="",F268="",G268=""),"",IFERROR(IF(C268="Produktion",E268*F268*G268,0),"")))</f>
        <v/>
      </c>
      <c r="I268" s="21" t="n"/>
      <c r="J268" s="26" t="n"/>
      <c r="K268" s="27">
        <f>IF(COUNTA(A268:G268)+COUNTA(I268:J268)=0,"",IFERROR(IF(OR(A268="",B268="",C268="",D268="",E268="",F268="",G268="",I268=""),"Eingabe unvollständig",IF(COUNTIFS($A$8:$A$1107,A268,$B$8:$B$1107,B268)&gt;1,"Doppelte Werk-/Datumszeile",IF(AND(C268&lt;&gt;"Produktion",E268&gt;0),"Tagestyp und Schichten prüfen",IF(AND(C268="Produktion",E268=0),"Produktionsschicht fehlt",IF(OR(E268&gt;'Parameter'!$B$8,F268&gt;'Parameter'!$B$9,AND(C268="Produktion",G268&lt;'Parameter'!$B$10)),"Planungsgrenze prüfen",IF(AND(C268="Produktion",WEEKDAY(A268,2)&gt;5),"Wochenendproduktion prüfen","OK")))))),"Formel prüfen"))</f>
        <v/>
      </c>
    </row>
    <row r="269">
      <c r="A269" s="39" t="n"/>
      <c r="B269" s="21" t="n"/>
      <c r="C269" s="21" t="n"/>
      <c r="D269" s="21" t="n"/>
      <c r="E269" s="22" t="n"/>
      <c r="F269" s="23" t="n"/>
      <c r="G269" s="24" t="n"/>
      <c r="H269" s="28">
        <f>IF(COUNTA(A269:G269)=0,"",IF(OR(A269="",B269="",C269="",D269="",E269="",F269="",G269=""),"",IFERROR(IF(C269="Produktion",E269*F269*G269,0),"")))</f>
        <v/>
      </c>
      <c r="I269" s="21" t="n"/>
      <c r="J269" s="26" t="n"/>
      <c r="K269" s="29">
        <f>IF(COUNTA(A269:G269)+COUNTA(I269:J269)=0,"",IFERROR(IF(OR(A269="",B269="",C269="",D269="",E269="",F269="",G269="",I269=""),"Eingabe unvollständig",IF(COUNTIFS($A$8:$A$1107,A269,$B$8:$B$1107,B269)&gt;1,"Doppelte Werk-/Datumszeile",IF(AND(C269&lt;&gt;"Produktion",E269&gt;0),"Tagestyp und Schichten prüfen",IF(AND(C269="Produktion",E269=0),"Produktionsschicht fehlt",IF(OR(E269&gt;'Parameter'!$B$8,F269&gt;'Parameter'!$B$9,AND(C269="Produktion",G269&lt;'Parameter'!$B$10)),"Planungsgrenze prüfen",IF(AND(C269="Produktion",WEEKDAY(A269,2)&gt;5),"Wochenendproduktion prüfen","OK")))))),"Formel prüfen"))</f>
        <v/>
      </c>
    </row>
    <row r="270">
      <c r="A270" s="39" t="n"/>
      <c r="B270" s="21" t="n"/>
      <c r="C270" s="21" t="n"/>
      <c r="D270" s="21" t="n"/>
      <c r="E270" s="22" t="n"/>
      <c r="F270" s="23" t="n"/>
      <c r="G270" s="24" t="n"/>
      <c r="H270" s="25">
        <f>IF(COUNTA(A270:G270)=0,"",IF(OR(A270="",B270="",C270="",D270="",E270="",F270="",G270=""),"",IFERROR(IF(C270="Produktion",E270*F270*G270,0),"")))</f>
        <v/>
      </c>
      <c r="I270" s="21" t="n"/>
      <c r="J270" s="26" t="n"/>
      <c r="K270" s="27">
        <f>IF(COUNTA(A270:G270)+COUNTA(I270:J270)=0,"",IFERROR(IF(OR(A270="",B270="",C270="",D270="",E270="",F270="",G270="",I270=""),"Eingabe unvollständig",IF(COUNTIFS($A$8:$A$1107,A270,$B$8:$B$1107,B270)&gt;1,"Doppelte Werk-/Datumszeile",IF(AND(C270&lt;&gt;"Produktion",E270&gt;0),"Tagestyp und Schichten prüfen",IF(AND(C270="Produktion",E270=0),"Produktionsschicht fehlt",IF(OR(E270&gt;'Parameter'!$B$8,F270&gt;'Parameter'!$B$9,AND(C270="Produktion",G270&lt;'Parameter'!$B$10)),"Planungsgrenze prüfen",IF(AND(C270="Produktion",WEEKDAY(A270,2)&gt;5),"Wochenendproduktion prüfen","OK")))))),"Formel prüfen"))</f>
        <v/>
      </c>
    </row>
    <row r="271">
      <c r="A271" s="39" t="n"/>
      <c r="B271" s="21" t="n"/>
      <c r="C271" s="21" t="n"/>
      <c r="D271" s="21" t="n"/>
      <c r="E271" s="22" t="n"/>
      <c r="F271" s="23" t="n"/>
      <c r="G271" s="24" t="n"/>
      <c r="H271" s="28">
        <f>IF(COUNTA(A271:G271)=0,"",IF(OR(A271="",B271="",C271="",D271="",E271="",F271="",G271=""),"",IFERROR(IF(C271="Produktion",E271*F271*G271,0),"")))</f>
        <v/>
      </c>
      <c r="I271" s="21" t="n"/>
      <c r="J271" s="26" t="n"/>
      <c r="K271" s="29">
        <f>IF(COUNTA(A271:G271)+COUNTA(I271:J271)=0,"",IFERROR(IF(OR(A271="",B271="",C271="",D271="",E271="",F271="",G271="",I271=""),"Eingabe unvollständig",IF(COUNTIFS($A$8:$A$1107,A271,$B$8:$B$1107,B271)&gt;1,"Doppelte Werk-/Datumszeile",IF(AND(C271&lt;&gt;"Produktion",E271&gt;0),"Tagestyp und Schichten prüfen",IF(AND(C271="Produktion",E271=0),"Produktionsschicht fehlt",IF(OR(E271&gt;'Parameter'!$B$8,F271&gt;'Parameter'!$B$9,AND(C271="Produktion",G271&lt;'Parameter'!$B$10)),"Planungsgrenze prüfen",IF(AND(C271="Produktion",WEEKDAY(A271,2)&gt;5),"Wochenendproduktion prüfen","OK")))))),"Formel prüfen"))</f>
        <v/>
      </c>
    </row>
    <row r="272">
      <c r="A272" s="39" t="n"/>
      <c r="B272" s="21" t="n"/>
      <c r="C272" s="21" t="n"/>
      <c r="D272" s="21" t="n"/>
      <c r="E272" s="22" t="n"/>
      <c r="F272" s="23" t="n"/>
      <c r="G272" s="24" t="n"/>
      <c r="H272" s="25">
        <f>IF(COUNTA(A272:G272)=0,"",IF(OR(A272="",B272="",C272="",D272="",E272="",F272="",G272=""),"",IFERROR(IF(C272="Produktion",E272*F272*G272,0),"")))</f>
        <v/>
      </c>
      <c r="I272" s="21" t="n"/>
      <c r="J272" s="26" t="n"/>
      <c r="K272" s="27">
        <f>IF(COUNTA(A272:G272)+COUNTA(I272:J272)=0,"",IFERROR(IF(OR(A272="",B272="",C272="",D272="",E272="",F272="",G272="",I272=""),"Eingabe unvollständig",IF(COUNTIFS($A$8:$A$1107,A272,$B$8:$B$1107,B272)&gt;1,"Doppelte Werk-/Datumszeile",IF(AND(C272&lt;&gt;"Produktion",E272&gt;0),"Tagestyp und Schichten prüfen",IF(AND(C272="Produktion",E272=0),"Produktionsschicht fehlt",IF(OR(E272&gt;'Parameter'!$B$8,F272&gt;'Parameter'!$B$9,AND(C272="Produktion",G272&lt;'Parameter'!$B$10)),"Planungsgrenze prüfen",IF(AND(C272="Produktion",WEEKDAY(A272,2)&gt;5),"Wochenendproduktion prüfen","OK")))))),"Formel prüfen"))</f>
        <v/>
      </c>
    </row>
    <row r="273">
      <c r="A273" s="39" t="n"/>
      <c r="B273" s="21" t="n"/>
      <c r="C273" s="21" t="n"/>
      <c r="D273" s="21" t="n"/>
      <c r="E273" s="22" t="n"/>
      <c r="F273" s="23" t="n"/>
      <c r="G273" s="24" t="n"/>
      <c r="H273" s="28">
        <f>IF(COUNTA(A273:G273)=0,"",IF(OR(A273="",B273="",C273="",D273="",E273="",F273="",G273=""),"",IFERROR(IF(C273="Produktion",E273*F273*G273,0),"")))</f>
        <v/>
      </c>
      <c r="I273" s="21" t="n"/>
      <c r="J273" s="26" t="n"/>
      <c r="K273" s="29">
        <f>IF(COUNTA(A273:G273)+COUNTA(I273:J273)=0,"",IFERROR(IF(OR(A273="",B273="",C273="",D273="",E273="",F273="",G273="",I273=""),"Eingabe unvollständig",IF(COUNTIFS($A$8:$A$1107,A273,$B$8:$B$1107,B273)&gt;1,"Doppelte Werk-/Datumszeile",IF(AND(C273&lt;&gt;"Produktion",E273&gt;0),"Tagestyp und Schichten prüfen",IF(AND(C273="Produktion",E273=0),"Produktionsschicht fehlt",IF(OR(E273&gt;'Parameter'!$B$8,F273&gt;'Parameter'!$B$9,AND(C273="Produktion",G273&lt;'Parameter'!$B$10)),"Planungsgrenze prüfen",IF(AND(C273="Produktion",WEEKDAY(A273,2)&gt;5),"Wochenendproduktion prüfen","OK")))))),"Formel prüfen"))</f>
        <v/>
      </c>
    </row>
    <row r="274">
      <c r="A274" s="39" t="n"/>
      <c r="B274" s="21" t="n"/>
      <c r="C274" s="21" t="n"/>
      <c r="D274" s="21" t="n"/>
      <c r="E274" s="22" t="n"/>
      <c r="F274" s="23" t="n"/>
      <c r="G274" s="24" t="n"/>
      <c r="H274" s="25">
        <f>IF(COUNTA(A274:G274)=0,"",IF(OR(A274="",B274="",C274="",D274="",E274="",F274="",G274=""),"",IFERROR(IF(C274="Produktion",E274*F274*G274,0),"")))</f>
        <v/>
      </c>
      <c r="I274" s="21" t="n"/>
      <c r="J274" s="26" t="n"/>
      <c r="K274" s="27">
        <f>IF(COUNTA(A274:G274)+COUNTA(I274:J274)=0,"",IFERROR(IF(OR(A274="",B274="",C274="",D274="",E274="",F274="",G274="",I274=""),"Eingabe unvollständig",IF(COUNTIFS($A$8:$A$1107,A274,$B$8:$B$1107,B274)&gt;1,"Doppelte Werk-/Datumszeile",IF(AND(C274&lt;&gt;"Produktion",E274&gt;0),"Tagestyp und Schichten prüfen",IF(AND(C274="Produktion",E274=0),"Produktionsschicht fehlt",IF(OR(E274&gt;'Parameter'!$B$8,F274&gt;'Parameter'!$B$9,AND(C274="Produktion",G274&lt;'Parameter'!$B$10)),"Planungsgrenze prüfen",IF(AND(C274="Produktion",WEEKDAY(A274,2)&gt;5),"Wochenendproduktion prüfen","OK")))))),"Formel prüfen"))</f>
        <v/>
      </c>
    </row>
    <row r="275">
      <c r="A275" s="39" t="n"/>
      <c r="B275" s="21" t="n"/>
      <c r="C275" s="21" t="n"/>
      <c r="D275" s="21" t="n"/>
      <c r="E275" s="22" t="n"/>
      <c r="F275" s="23" t="n"/>
      <c r="G275" s="24" t="n"/>
      <c r="H275" s="28">
        <f>IF(COUNTA(A275:G275)=0,"",IF(OR(A275="",B275="",C275="",D275="",E275="",F275="",G275=""),"",IFERROR(IF(C275="Produktion",E275*F275*G275,0),"")))</f>
        <v/>
      </c>
      <c r="I275" s="21" t="n"/>
      <c r="J275" s="26" t="n"/>
      <c r="K275" s="29">
        <f>IF(COUNTA(A275:G275)+COUNTA(I275:J275)=0,"",IFERROR(IF(OR(A275="",B275="",C275="",D275="",E275="",F275="",G275="",I275=""),"Eingabe unvollständig",IF(COUNTIFS($A$8:$A$1107,A275,$B$8:$B$1107,B275)&gt;1,"Doppelte Werk-/Datumszeile",IF(AND(C275&lt;&gt;"Produktion",E275&gt;0),"Tagestyp und Schichten prüfen",IF(AND(C275="Produktion",E275=0),"Produktionsschicht fehlt",IF(OR(E275&gt;'Parameter'!$B$8,F275&gt;'Parameter'!$B$9,AND(C275="Produktion",G275&lt;'Parameter'!$B$10)),"Planungsgrenze prüfen",IF(AND(C275="Produktion",WEEKDAY(A275,2)&gt;5),"Wochenendproduktion prüfen","OK")))))),"Formel prüfen"))</f>
        <v/>
      </c>
    </row>
    <row r="276">
      <c r="A276" s="39" t="n"/>
      <c r="B276" s="21" t="n"/>
      <c r="C276" s="21" t="n"/>
      <c r="D276" s="21" t="n"/>
      <c r="E276" s="22" t="n"/>
      <c r="F276" s="23" t="n"/>
      <c r="G276" s="24" t="n"/>
      <c r="H276" s="25">
        <f>IF(COUNTA(A276:G276)=0,"",IF(OR(A276="",B276="",C276="",D276="",E276="",F276="",G276=""),"",IFERROR(IF(C276="Produktion",E276*F276*G276,0),"")))</f>
        <v/>
      </c>
      <c r="I276" s="21" t="n"/>
      <c r="J276" s="26" t="n"/>
      <c r="K276" s="27">
        <f>IF(COUNTA(A276:G276)+COUNTA(I276:J276)=0,"",IFERROR(IF(OR(A276="",B276="",C276="",D276="",E276="",F276="",G276="",I276=""),"Eingabe unvollständig",IF(COUNTIFS($A$8:$A$1107,A276,$B$8:$B$1107,B276)&gt;1,"Doppelte Werk-/Datumszeile",IF(AND(C276&lt;&gt;"Produktion",E276&gt;0),"Tagestyp und Schichten prüfen",IF(AND(C276="Produktion",E276=0),"Produktionsschicht fehlt",IF(OR(E276&gt;'Parameter'!$B$8,F276&gt;'Parameter'!$B$9,AND(C276="Produktion",G276&lt;'Parameter'!$B$10)),"Planungsgrenze prüfen",IF(AND(C276="Produktion",WEEKDAY(A276,2)&gt;5),"Wochenendproduktion prüfen","OK")))))),"Formel prüfen"))</f>
        <v/>
      </c>
    </row>
    <row r="277">
      <c r="A277" s="39" t="n"/>
      <c r="B277" s="21" t="n"/>
      <c r="C277" s="21" t="n"/>
      <c r="D277" s="21" t="n"/>
      <c r="E277" s="22" t="n"/>
      <c r="F277" s="23" t="n"/>
      <c r="G277" s="24" t="n"/>
      <c r="H277" s="28">
        <f>IF(COUNTA(A277:G277)=0,"",IF(OR(A277="",B277="",C277="",D277="",E277="",F277="",G277=""),"",IFERROR(IF(C277="Produktion",E277*F277*G277,0),"")))</f>
        <v/>
      </c>
      <c r="I277" s="21" t="n"/>
      <c r="J277" s="26" t="n"/>
      <c r="K277" s="29">
        <f>IF(COUNTA(A277:G277)+COUNTA(I277:J277)=0,"",IFERROR(IF(OR(A277="",B277="",C277="",D277="",E277="",F277="",G277="",I277=""),"Eingabe unvollständig",IF(COUNTIFS($A$8:$A$1107,A277,$B$8:$B$1107,B277)&gt;1,"Doppelte Werk-/Datumszeile",IF(AND(C277&lt;&gt;"Produktion",E277&gt;0),"Tagestyp und Schichten prüfen",IF(AND(C277="Produktion",E277=0),"Produktionsschicht fehlt",IF(OR(E277&gt;'Parameter'!$B$8,F277&gt;'Parameter'!$B$9,AND(C277="Produktion",G277&lt;'Parameter'!$B$10)),"Planungsgrenze prüfen",IF(AND(C277="Produktion",WEEKDAY(A277,2)&gt;5),"Wochenendproduktion prüfen","OK")))))),"Formel prüfen"))</f>
        <v/>
      </c>
    </row>
    <row r="278">
      <c r="A278" s="39" t="n"/>
      <c r="B278" s="21" t="n"/>
      <c r="C278" s="21" t="n"/>
      <c r="D278" s="21" t="n"/>
      <c r="E278" s="22" t="n"/>
      <c r="F278" s="23" t="n"/>
      <c r="G278" s="24" t="n"/>
      <c r="H278" s="25">
        <f>IF(COUNTA(A278:G278)=0,"",IF(OR(A278="",B278="",C278="",D278="",E278="",F278="",G278=""),"",IFERROR(IF(C278="Produktion",E278*F278*G278,0),"")))</f>
        <v/>
      </c>
      <c r="I278" s="21" t="n"/>
      <c r="J278" s="26" t="n"/>
      <c r="K278" s="27">
        <f>IF(COUNTA(A278:G278)+COUNTA(I278:J278)=0,"",IFERROR(IF(OR(A278="",B278="",C278="",D278="",E278="",F278="",G278="",I278=""),"Eingabe unvollständig",IF(COUNTIFS($A$8:$A$1107,A278,$B$8:$B$1107,B278)&gt;1,"Doppelte Werk-/Datumszeile",IF(AND(C278&lt;&gt;"Produktion",E278&gt;0),"Tagestyp und Schichten prüfen",IF(AND(C278="Produktion",E278=0),"Produktionsschicht fehlt",IF(OR(E278&gt;'Parameter'!$B$8,F278&gt;'Parameter'!$B$9,AND(C278="Produktion",G278&lt;'Parameter'!$B$10)),"Planungsgrenze prüfen",IF(AND(C278="Produktion",WEEKDAY(A278,2)&gt;5),"Wochenendproduktion prüfen","OK")))))),"Formel prüfen"))</f>
        <v/>
      </c>
    </row>
    <row r="279">
      <c r="A279" s="39" t="n"/>
      <c r="B279" s="21" t="n"/>
      <c r="C279" s="21" t="n"/>
      <c r="D279" s="21" t="n"/>
      <c r="E279" s="22" t="n"/>
      <c r="F279" s="23" t="n"/>
      <c r="G279" s="24" t="n"/>
      <c r="H279" s="28">
        <f>IF(COUNTA(A279:G279)=0,"",IF(OR(A279="",B279="",C279="",D279="",E279="",F279="",G279=""),"",IFERROR(IF(C279="Produktion",E279*F279*G279,0),"")))</f>
        <v/>
      </c>
      <c r="I279" s="21" t="n"/>
      <c r="J279" s="26" t="n"/>
      <c r="K279" s="29">
        <f>IF(COUNTA(A279:G279)+COUNTA(I279:J279)=0,"",IFERROR(IF(OR(A279="",B279="",C279="",D279="",E279="",F279="",G279="",I279=""),"Eingabe unvollständig",IF(COUNTIFS($A$8:$A$1107,A279,$B$8:$B$1107,B279)&gt;1,"Doppelte Werk-/Datumszeile",IF(AND(C279&lt;&gt;"Produktion",E279&gt;0),"Tagestyp und Schichten prüfen",IF(AND(C279="Produktion",E279=0),"Produktionsschicht fehlt",IF(OR(E279&gt;'Parameter'!$B$8,F279&gt;'Parameter'!$B$9,AND(C279="Produktion",G279&lt;'Parameter'!$B$10)),"Planungsgrenze prüfen",IF(AND(C279="Produktion",WEEKDAY(A279,2)&gt;5),"Wochenendproduktion prüfen","OK")))))),"Formel prüfen"))</f>
        <v/>
      </c>
    </row>
    <row r="280">
      <c r="A280" s="39" t="n"/>
      <c r="B280" s="21" t="n"/>
      <c r="C280" s="21" t="n"/>
      <c r="D280" s="21" t="n"/>
      <c r="E280" s="22" t="n"/>
      <c r="F280" s="23" t="n"/>
      <c r="G280" s="24" t="n"/>
      <c r="H280" s="25">
        <f>IF(COUNTA(A280:G280)=0,"",IF(OR(A280="",B280="",C280="",D280="",E280="",F280="",G280=""),"",IFERROR(IF(C280="Produktion",E280*F280*G280,0),"")))</f>
        <v/>
      </c>
      <c r="I280" s="21" t="n"/>
      <c r="J280" s="26" t="n"/>
      <c r="K280" s="27">
        <f>IF(COUNTA(A280:G280)+COUNTA(I280:J280)=0,"",IFERROR(IF(OR(A280="",B280="",C280="",D280="",E280="",F280="",G280="",I280=""),"Eingabe unvollständig",IF(COUNTIFS($A$8:$A$1107,A280,$B$8:$B$1107,B280)&gt;1,"Doppelte Werk-/Datumszeile",IF(AND(C280&lt;&gt;"Produktion",E280&gt;0),"Tagestyp und Schichten prüfen",IF(AND(C280="Produktion",E280=0),"Produktionsschicht fehlt",IF(OR(E280&gt;'Parameter'!$B$8,F280&gt;'Parameter'!$B$9,AND(C280="Produktion",G280&lt;'Parameter'!$B$10)),"Planungsgrenze prüfen",IF(AND(C280="Produktion",WEEKDAY(A280,2)&gt;5),"Wochenendproduktion prüfen","OK")))))),"Formel prüfen"))</f>
        <v/>
      </c>
    </row>
    <row r="281">
      <c r="A281" s="39" t="n"/>
      <c r="B281" s="21" t="n"/>
      <c r="C281" s="21" t="n"/>
      <c r="D281" s="21" t="n"/>
      <c r="E281" s="22" t="n"/>
      <c r="F281" s="23" t="n"/>
      <c r="G281" s="24" t="n"/>
      <c r="H281" s="28">
        <f>IF(COUNTA(A281:G281)=0,"",IF(OR(A281="",B281="",C281="",D281="",E281="",F281="",G281=""),"",IFERROR(IF(C281="Produktion",E281*F281*G281,0),"")))</f>
        <v/>
      </c>
      <c r="I281" s="21" t="n"/>
      <c r="J281" s="26" t="n"/>
      <c r="K281" s="29">
        <f>IF(COUNTA(A281:G281)+COUNTA(I281:J281)=0,"",IFERROR(IF(OR(A281="",B281="",C281="",D281="",E281="",F281="",G281="",I281=""),"Eingabe unvollständig",IF(COUNTIFS($A$8:$A$1107,A281,$B$8:$B$1107,B281)&gt;1,"Doppelte Werk-/Datumszeile",IF(AND(C281&lt;&gt;"Produktion",E281&gt;0),"Tagestyp und Schichten prüfen",IF(AND(C281="Produktion",E281=0),"Produktionsschicht fehlt",IF(OR(E281&gt;'Parameter'!$B$8,F281&gt;'Parameter'!$B$9,AND(C281="Produktion",G281&lt;'Parameter'!$B$10)),"Planungsgrenze prüfen",IF(AND(C281="Produktion",WEEKDAY(A281,2)&gt;5),"Wochenendproduktion prüfen","OK")))))),"Formel prüfen"))</f>
        <v/>
      </c>
    </row>
    <row r="282">
      <c r="A282" s="39" t="n"/>
      <c r="B282" s="21" t="n"/>
      <c r="C282" s="21" t="n"/>
      <c r="D282" s="21" t="n"/>
      <c r="E282" s="22" t="n"/>
      <c r="F282" s="23" t="n"/>
      <c r="G282" s="24" t="n"/>
      <c r="H282" s="25">
        <f>IF(COUNTA(A282:G282)=0,"",IF(OR(A282="",B282="",C282="",D282="",E282="",F282="",G282=""),"",IFERROR(IF(C282="Produktion",E282*F282*G282,0),"")))</f>
        <v/>
      </c>
      <c r="I282" s="21" t="n"/>
      <c r="J282" s="26" t="n"/>
      <c r="K282" s="27">
        <f>IF(COUNTA(A282:G282)+COUNTA(I282:J282)=0,"",IFERROR(IF(OR(A282="",B282="",C282="",D282="",E282="",F282="",G282="",I282=""),"Eingabe unvollständig",IF(COUNTIFS($A$8:$A$1107,A282,$B$8:$B$1107,B282)&gt;1,"Doppelte Werk-/Datumszeile",IF(AND(C282&lt;&gt;"Produktion",E282&gt;0),"Tagestyp und Schichten prüfen",IF(AND(C282="Produktion",E282=0),"Produktionsschicht fehlt",IF(OR(E282&gt;'Parameter'!$B$8,F282&gt;'Parameter'!$B$9,AND(C282="Produktion",G282&lt;'Parameter'!$B$10)),"Planungsgrenze prüfen",IF(AND(C282="Produktion",WEEKDAY(A282,2)&gt;5),"Wochenendproduktion prüfen","OK")))))),"Formel prüfen"))</f>
        <v/>
      </c>
    </row>
    <row r="283">
      <c r="A283" s="39" t="n"/>
      <c r="B283" s="21" t="n"/>
      <c r="C283" s="21" t="n"/>
      <c r="D283" s="21" t="n"/>
      <c r="E283" s="22" t="n"/>
      <c r="F283" s="23" t="n"/>
      <c r="G283" s="24" t="n"/>
      <c r="H283" s="28">
        <f>IF(COUNTA(A283:G283)=0,"",IF(OR(A283="",B283="",C283="",D283="",E283="",F283="",G283=""),"",IFERROR(IF(C283="Produktion",E283*F283*G283,0),"")))</f>
        <v/>
      </c>
      <c r="I283" s="21" t="n"/>
      <c r="J283" s="26" t="n"/>
      <c r="K283" s="29">
        <f>IF(COUNTA(A283:G283)+COUNTA(I283:J283)=0,"",IFERROR(IF(OR(A283="",B283="",C283="",D283="",E283="",F283="",G283="",I283=""),"Eingabe unvollständig",IF(COUNTIFS($A$8:$A$1107,A283,$B$8:$B$1107,B283)&gt;1,"Doppelte Werk-/Datumszeile",IF(AND(C283&lt;&gt;"Produktion",E283&gt;0),"Tagestyp und Schichten prüfen",IF(AND(C283="Produktion",E283=0),"Produktionsschicht fehlt",IF(OR(E283&gt;'Parameter'!$B$8,F283&gt;'Parameter'!$B$9,AND(C283="Produktion",G283&lt;'Parameter'!$B$10)),"Planungsgrenze prüfen",IF(AND(C283="Produktion",WEEKDAY(A283,2)&gt;5),"Wochenendproduktion prüfen","OK")))))),"Formel prüfen"))</f>
        <v/>
      </c>
    </row>
    <row r="284">
      <c r="A284" s="39" t="n"/>
      <c r="B284" s="21" t="n"/>
      <c r="C284" s="21" t="n"/>
      <c r="D284" s="21" t="n"/>
      <c r="E284" s="22" t="n"/>
      <c r="F284" s="23" t="n"/>
      <c r="G284" s="24" t="n"/>
      <c r="H284" s="25">
        <f>IF(COUNTA(A284:G284)=0,"",IF(OR(A284="",B284="",C284="",D284="",E284="",F284="",G284=""),"",IFERROR(IF(C284="Produktion",E284*F284*G284,0),"")))</f>
        <v/>
      </c>
      <c r="I284" s="21" t="n"/>
      <c r="J284" s="26" t="n"/>
      <c r="K284" s="27">
        <f>IF(COUNTA(A284:G284)+COUNTA(I284:J284)=0,"",IFERROR(IF(OR(A284="",B284="",C284="",D284="",E284="",F284="",G284="",I284=""),"Eingabe unvollständig",IF(COUNTIFS($A$8:$A$1107,A284,$B$8:$B$1107,B284)&gt;1,"Doppelte Werk-/Datumszeile",IF(AND(C284&lt;&gt;"Produktion",E284&gt;0),"Tagestyp und Schichten prüfen",IF(AND(C284="Produktion",E284=0),"Produktionsschicht fehlt",IF(OR(E284&gt;'Parameter'!$B$8,F284&gt;'Parameter'!$B$9,AND(C284="Produktion",G284&lt;'Parameter'!$B$10)),"Planungsgrenze prüfen",IF(AND(C284="Produktion",WEEKDAY(A284,2)&gt;5),"Wochenendproduktion prüfen","OK")))))),"Formel prüfen"))</f>
        <v/>
      </c>
    </row>
    <row r="285">
      <c r="A285" s="39" t="n"/>
      <c r="B285" s="21" t="n"/>
      <c r="C285" s="21" t="n"/>
      <c r="D285" s="21" t="n"/>
      <c r="E285" s="22" t="n"/>
      <c r="F285" s="23" t="n"/>
      <c r="G285" s="24" t="n"/>
      <c r="H285" s="28">
        <f>IF(COUNTA(A285:G285)=0,"",IF(OR(A285="",B285="",C285="",D285="",E285="",F285="",G285=""),"",IFERROR(IF(C285="Produktion",E285*F285*G285,0),"")))</f>
        <v/>
      </c>
      <c r="I285" s="21" t="n"/>
      <c r="J285" s="26" t="n"/>
      <c r="K285" s="29">
        <f>IF(COUNTA(A285:G285)+COUNTA(I285:J285)=0,"",IFERROR(IF(OR(A285="",B285="",C285="",D285="",E285="",F285="",G285="",I285=""),"Eingabe unvollständig",IF(COUNTIFS($A$8:$A$1107,A285,$B$8:$B$1107,B285)&gt;1,"Doppelte Werk-/Datumszeile",IF(AND(C285&lt;&gt;"Produktion",E285&gt;0),"Tagestyp und Schichten prüfen",IF(AND(C285="Produktion",E285=0),"Produktionsschicht fehlt",IF(OR(E285&gt;'Parameter'!$B$8,F285&gt;'Parameter'!$B$9,AND(C285="Produktion",G285&lt;'Parameter'!$B$10)),"Planungsgrenze prüfen",IF(AND(C285="Produktion",WEEKDAY(A285,2)&gt;5),"Wochenendproduktion prüfen","OK")))))),"Formel prüfen"))</f>
        <v/>
      </c>
    </row>
    <row r="286">
      <c r="A286" s="39" t="n"/>
      <c r="B286" s="21" t="n"/>
      <c r="C286" s="21" t="n"/>
      <c r="D286" s="21" t="n"/>
      <c r="E286" s="22" t="n"/>
      <c r="F286" s="23" t="n"/>
      <c r="G286" s="24" t="n"/>
      <c r="H286" s="25">
        <f>IF(COUNTA(A286:G286)=0,"",IF(OR(A286="",B286="",C286="",D286="",E286="",F286="",G286=""),"",IFERROR(IF(C286="Produktion",E286*F286*G286,0),"")))</f>
        <v/>
      </c>
      <c r="I286" s="21" t="n"/>
      <c r="J286" s="26" t="n"/>
      <c r="K286" s="27">
        <f>IF(COUNTA(A286:G286)+COUNTA(I286:J286)=0,"",IFERROR(IF(OR(A286="",B286="",C286="",D286="",E286="",F286="",G286="",I286=""),"Eingabe unvollständig",IF(COUNTIFS($A$8:$A$1107,A286,$B$8:$B$1107,B286)&gt;1,"Doppelte Werk-/Datumszeile",IF(AND(C286&lt;&gt;"Produktion",E286&gt;0),"Tagestyp und Schichten prüfen",IF(AND(C286="Produktion",E286=0),"Produktionsschicht fehlt",IF(OR(E286&gt;'Parameter'!$B$8,F286&gt;'Parameter'!$B$9,AND(C286="Produktion",G286&lt;'Parameter'!$B$10)),"Planungsgrenze prüfen",IF(AND(C286="Produktion",WEEKDAY(A286,2)&gt;5),"Wochenendproduktion prüfen","OK")))))),"Formel prüfen"))</f>
        <v/>
      </c>
    </row>
    <row r="287">
      <c r="A287" s="39" t="n"/>
      <c r="B287" s="21" t="n"/>
      <c r="C287" s="21" t="n"/>
      <c r="D287" s="21" t="n"/>
      <c r="E287" s="22" t="n"/>
      <c r="F287" s="23" t="n"/>
      <c r="G287" s="24" t="n"/>
      <c r="H287" s="28">
        <f>IF(COUNTA(A287:G287)=0,"",IF(OR(A287="",B287="",C287="",D287="",E287="",F287="",G287=""),"",IFERROR(IF(C287="Produktion",E287*F287*G287,0),"")))</f>
        <v/>
      </c>
      <c r="I287" s="21" t="n"/>
      <c r="J287" s="26" t="n"/>
      <c r="K287" s="29">
        <f>IF(COUNTA(A287:G287)+COUNTA(I287:J287)=0,"",IFERROR(IF(OR(A287="",B287="",C287="",D287="",E287="",F287="",G287="",I287=""),"Eingabe unvollständig",IF(COUNTIFS($A$8:$A$1107,A287,$B$8:$B$1107,B287)&gt;1,"Doppelte Werk-/Datumszeile",IF(AND(C287&lt;&gt;"Produktion",E287&gt;0),"Tagestyp und Schichten prüfen",IF(AND(C287="Produktion",E287=0),"Produktionsschicht fehlt",IF(OR(E287&gt;'Parameter'!$B$8,F287&gt;'Parameter'!$B$9,AND(C287="Produktion",G287&lt;'Parameter'!$B$10)),"Planungsgrenze prüfen",IF(AND(C287="Produktion",WEEKDAY(A287,2)&gt;5),"Wochenendproduktion prüfen","OK")))))),"Formel prüfen"))</f>
        <v/>
      </c>
    </row>
    <row r="288">
      <c r="A288" s="39" t="n"/>
      <c r="B288" s="21" t="n"/>
      <c r="C288" s="21" t="n"/>
      <c r="D288" s="21" t="n"/>
      <c r="E288" s="22" t="n"/>
      <c r="F288" s="23" t="n"/>
      <c r="G288" s="24" t="n"/>
      <c r="H288" s="25">
        <f>IF(COUNTA(A288:G288)=0,"",IF(OR(A288="",B288="",C288="",D288="",E288="",F288="",G288=""),"",IFERROR(IF(C288="Produktion",E288*F288*G288,0),"")))</f>
        <v/>
      </c>
      <c r="I288" s="21" t="n"/>
      <c r="J288" s="26" t="n"/>
      <c r="K288" s="27">
        <f>IF(COUNTA(A288:G288)+COUNTA(I288:J288)=0,"",IFERROR(IF(OR(A288="",B288="",C288="",D288="",E288="",F288="",G288="",I288=""),"Eingabe unvollständig",IF(COUNTIFS($A$8:$A$1107,A288,$B$8:$B$1107,B288)&gt;1,"Doppelte Werk-/Datumszeile",IF(AND(C288&lt;&gt;"Produktion",E288&gt;0),"Tagestyp und Schichten prüfen",IF(AND(C288="Produktion",E288=0),"Produktionsschicht fehlt",IF(OR(E288&gt;'Parameter'!$B$8,F288&gt;'Parameter'!$B$9,AND(C288="Produktion",G288&lt;'Parameter'!$B$10)),"Planungsgrenze prüfen",IF(AND(C288="Produktion",WEEKDAY(A288,2)&gt;5),"Wochenendproduktion prüfen","OK")))))),"Formel prüfen"))</f>
        <v/>
      </c>
    </row>
    <row r="289">
      <c r="A289" s="39" t="n"/>
      <c r="B289" s="21" t="n"/>
      <c r="C289" s="21" t="n"/>
      <c r="D289" s="21" t="n"/>
      <c r="E289" s="22" t="n"/>
      <c r="F289" s="23" t="n"/>
      <c r="G289" s="24" t="n"/>
      <c r="H289" s="28">
        <f>IF(COUNTA(A289:G289)=0,"",IF(OR(A289="",B289="",C289="",D289="",E289="",F289="",G289=""),"",IFERROR(IF(C289="Produktion",E289*F289*G289,0),"")))</f>
        <v/>
      </c>
      <c r="I289" s="21" t="n"/>
      <c r="J289" s="26" t="n"/>
      <c r="K289" s="29">
        <f>IF(COUNTA(A289:G289)+COUNTA(I289:J289)=0,"",IFERROR(IF(OR(A289="",B289="",C289="",D289="",E289="",F289="",G289="",I289=""),"Eingabe unvollständig",IF(COUNTIFS($A$8:$A$1107,A289,$B$8:$B$1107,B289)&gt;1,"Doppelte Werk-/Datumszeile",IF(AND(C289&lt;&gt;"Produktion",E289&gt;0),"Tagestyp und Schichten prüfen",IF(AND(C289="Produktion",E289=0),"Produktionsschicht fehlt",IF(OR(E289&gt;'Parameter'!$B$8,F289&gt;'Parameter'!$B$9,AND(C289="Produktion",G289&lt;'Parameter'!$B$10)),"Planungsgrenze prüfen",IF(AND(C289="Produktion",WEEKDAY(A289,2)&gt;5),"Wochenendproduktion prüfen","OK")))))),"Formel prüfen"))</f>
        <v/>
      </c>
    </row>
    <row r="290">
      <c r="A290" s="39" t="n"/>
      <c r="B290" s="21" t="n"/>
      <c r="C290" s="21" t="n"/>
      <c r="D290" s="21" t="n"/>
      <c r="E290" s="22" t="n"/>
      <c r="F290" s="23" t="n"/>
      <c r="G290" s="24" t="n"/>
      <c r="H290" s="25">
        <f>IF(COUNTA(A290:G290)=0,"",IF(OR(A290="",B290="",C290="",D290="",E290="",F290="",G290=""),"",IFERROR(IF(C290="Produktion",E290*F290*G290,0),"")))</f>
        <v/>
      </c>
      <c r="I290" s="21" t="n"/>
      <c r="J290" s="26" t="n"/>
      <c r="K290" s="27">
        <f>IF(COUNTA(A290:G290)+COUNTA(I290:J290)=0,"",IFERROR(IF(OR(A290="",B290="",C290="",D290="",E290="",F290="",G290="",I290=""),"Eingabe unvollständig",IF(COUNTIFS($A$8:$A$1107,A290,$B$8:$B$1107,B290)&gt;1,"Doppelte Werk-/Datumszeile",IF(AND(C290&lt;&gt;"Produktion",E290&gt;0),"Tagestyp und Schichten prüfen",IF(AND(C290="Produktion",E290=0),"Produktionsschicht fehlt",IF(OR(E290&gt;'Parameter'!$B$8,F290&gt;'Parameter'!$B$9,AND(C290="Produktion",G290&lt;'Parameter'!$B$10)),"Planungsgrenze prüfen",IF(AND(C290="Produktion",WEEKDAY(A290,2)&gt;5),"Wochenendproduktion prüfen","OK")))))),"Formel prüfen"))</f>
        <v/>
      </c>
    </row>
    <row r="291">
      <c r="A291" s="39" t="n"/>
      <c r="B291" s="21" t="n"/>
      <c r="C291" s="21" t="n"/>
      <c r="D291" s="21" t="n"/>
      <c r="E291" s="22" t="n"/>
      <c r="F291" s="23" t="n"/>
      <c r="G291" s="24" t="n"/>
      <c r="H291" s="28">
        <f>IF(COUNTA(A291:G291)=0,"",IF(OR(A291="",B291="",C291="",D291="",E291="",F291="",G291=""),"",IFERROR(IF(C291="Produktion",E291*F291*G291,0),"")))</f>
        <v/>
      </c>
      <c r="I291" s="21" t="n"/>
      <c r="J291" s="26" t="n"/>
      <c r="K291" s="29">
        <f>IF(COUNTA(A291:G291)+COUNTA(I291:J291)=0,"",IFERROR(IF(OR(A291="",B291="",C291="",D291="",E291="",F291="",G291="",I291=""),"Eingabe unvollständig",IF(COUNTIFS($A$8:$A$1107,A291,$B$8:$B$1107,B291)&gt;1,"Doppelte Werk-/Datumszeile",IF(AND(C291&lt;&gt;"Produktion",E291&gt;0),"Tagestyp und Schichten prüfen",IF(AND(C291="Produktion",E291=0),"Produktionsschicht fehlt",IF(OR(E291&gt;'Parameter'!$B$8,F291&gt;'Parameter'!$B$9,AND(C291="Produktion",G291&lt;'Parameter'!$B$10)),"Planungsgrenze prüfen",IF(AND(C291="Produktion",WEEKDAY(A291,2)&gt;5),"Wochenendproduktion prüfen","OK")))))),"Formel prüfen"))</f>
        <v/>
      </c>
    </row>
    <row r="292">
      <c r="A292" s="39" t="n"/>
      <c r="B292" s="21" t="n"/>
      <c r="C292" s="21" t="n"/>
      <c r="D292" s="21" t="n"/>
      <c r="E292" s="22" t="n"/>
      <c r="F292" s="23" t="n"/>
      <c r="G292" s="24" t="n"/>
      <c r="H292" s="25">
        <f>IF(COUNTA(A292:G292)=0,"",IF(OR(A292="",B292="",C292="",D292="",E292="",F292="",G292=""),"",IFERROR(IF(C292="Produktion",E292*F292*G292,0),"")))</f>
        <v/>
      </c>
      <c r="I292" s="21" t="n"/>
      <c r="J292" s="26" t="n"/>
      <c r="K292" s="27">
        <f>IF(COUNTA(A292:G292)+COUNTA(I292:J292)=0,"",IFERROR(IF(OR(A292="",B292="",C292="",D292="",E292="",F292="",G292="",I292=""),"Eingabe unvollständig",IF(COUNTIFS($A$8:$A$1107,A292,$B$8:$B$1107,B292)&gt;1,"Doppelte Werk-/Datumszeile",IF(AND(C292&lt;&gt;"Produktion",E292&gt;0),"Tagestyp und Schichten prüfen",IF(AND(C292="Produktion",E292=0),"Produktionsschicht fehlt",IF(OR(E292&gt;'Parameter'!$B$8,F292&gt;'Parameter'!$B$9,AND(C292="Produktion",G292&lt;'Parameter'!$B$10)),"Planungsgrenze prüfen",IF(AND(C292="Produktion",WEEKDAY(A292,2)&gt;5),"Wochenendproduktion prüfen","OK")))))),"Formel prüfen"))</f>
        <v/>
      </c>
    </row>
    <row r="293">
      <c r="A293" s="39" t="n"/>
      <c r="B293" s="21" t="n"/>
      <c r="C293" s="21" t="n"/>
      <c r="D293" s="21" t="n"/>
      <c r="E293" s="22" t="n"/>
      <c r="F293" s="23" t="n"/>
      <c r="G293" s="24" t="n"/>
      <c r="H293" s="28">
        <f>IF(COUNTA(A293:G293)=0,"",IF(OR(A293="",B293="",C293="",D293="",E293="",F293="",G293=""),"",IFERROR(IF(C293="Produktion",E293*F293*G293,0),"")))</f>
        <v/>
      </c>
      <c r="I293" s="21" t="n"/>
      <c r="J293" s="26" t="n"/>
      <c r="K293" s="29">
        <f>IF(COUNTA(A293:G293)+COUNTA(I293:J293)=0,"",IFERROR(IF(OR(A293="",B293="",C293="",D293="",E293="",F293="",G293="",I293=""),"Eingabe unvollständig",IF(COUNTIFS($A$8:$A$1107,A293,$B$8:$B$1107,B293)&gt;1,"Doppelte Werk-/Datumszeile",IF(AND(C293&lt;&gt;"Produktion",E293&gt;0),"Tagestyp und Schichten prüfen",IF(AND(C293="Produktion",E293=0),"Produktionsschicht fehlt",IF(OR(E293&gt;'Parameter'!$B$8,F293&gt;'Parameter'!$B$9,AND(C293="Produktion",G293&lt;'Parameter'!$B$10)),"Planungsgrenze prüfen",IF(AND(C293="Produktion",WEEKDAY(A293,2)&gt;5),"Wochenendproduktion prüfen","OK")))))),"Formel prüfen"))</f>
        <v/>
      </c>
    </row>
    <row r="294">
      <c r="A294" s="39" t="n"/>
      <c r="B294" s="21" t="n"/>
      <c r="C294" s="21" t="n"/>
      <c r="D294" s="21" t="n"/>
      <c r="E294" s="22" t="n"/>
      <c r="F294" s="23" t="n"/>
      <c r="G294" s="24" t="n"/>
      <c r="H294" s="25">
        <f>IF(COUNTA(A294:G294)=0,"",IF(OR(A294="",B294="",C294="",D294="",E294="",F294="",G294=""),"",IFERROR(IF(C294="Produktion",E294*F294*G294,0),"")))</f>
        <v/>
      </c>
      <c r="I294" s="21" t="n"/>
      <c r="J294" s="26" t="n"/>
      <c r="K294" s="27">
        <f>IF(COUNTA(A294:G294)+COUNTA(I294:J294)=0,"",IFERROR(IF(OR(A294="",B294="",C294="",D294="",E294="",F294="",G294="",I294=""),"Eingabe unvollständig",IF(COUNTIFS($A$8:$A$1107,A294,$B$8:$B$1107,B294)&gt;1,"Doppelte Werk-/Datumszeile",IF(AND(C294&lt;&gt;"Produktion",E294&gt;0),"Tagestyp und Schichten prüfen",IF(AND(C294="Produktion",E294=0),"Produktionsschicht fehlt",IF(OR(E294&gt;'Parameter'!$B$8,F294&gt;'Parameter'!$B$9,AND(C294="Produktion",G294&lt;'Parameter'!$B$10)),"Planungsgrenze prüfen",IF(AND(C294="Produktion",WEEKDAY(A294,2)&gt;5),"Wochenendproduktion prüfen","OK")))))),"Formel prüfen"))</f>
        <v/>
      </c>
    </row>
    <row r="295">
      <c r="A295" s="39" t="n"/>
      <c r="B295" s="21" t="n"/>
      <c r="C295" s="21" t="n"/>
      <c r="D295" s="21" t="n"/>
      <c r="E295" s="22" t="n"/>
      <c r="F295" s="23" t="n"/>
      <c r="G295" s="24" t="n"/>
      <c r="H295" s="28">
        <f>IF(COUNTA(A295:G295)=0,"",IF(OR(A295="",B295="",C295="",D295="",E295="",F295="",G295=""),"",IFERROR(IF(C295="Produktion",E295*F295*G295,0),"")))</f>
        <v/>
      </c>
      <c r="I295" s="21" t="n"/>
      <c r="J295" s="26" t="n"/>
      <c r="K295" s="29">
        <f>IF(COUNTA(A295:G295)+COUNTA(I295:J295)=0,"",IFERROR(IF(OR(A295="",B295="",C295="",D295="",E295="",F295="",G295="",I295=""),"Eingabe unvollständig",IF(COUNTIFS($A$8:$A$1107,A295,$B$8:$B$1107,B295)&gt;1,"Doppelte Werk-/Datumszeile",IF(AND(C295&lt;&gt;"Produktion",E295&gt;0),"Tagestyp und Schichten prüfen",IF(AND(C295="Produktion",E295=0),"Produktionsschicht fehlt",IF(OR(E295&gt;'Parameter'!$B$8,F295&gt;'Parameter'!$B$9,AND(C295="Produktion",G295&lt;'Parameter'!$B$10)),"Planungsgrenze prüfen",IF(AND(C295="Produktion",WEEKDAY(A295,2)&gt;5),"Wochenendproduktion prüfen","OK")))))),"Formel prüfen"))</f>
        <v/>
      </c>
    </row>
    <row r="296">
      <c r="A296" s="39" t="n"/>
      <c r="B296" s="21" t="n"/>
      <c r="C296" s="21" t="n"/>
      <c r="D296" s="21" t="n"/>
      <c r="E296" s="22" t="n"/>
      <c r="F296" s="23" t="n"/>
      <c r="G296" s="24" t="n"/>
      <c r="H296" s="25">
        <f>IF(COUNTA(A296:G296)=0,"",IF(OR(A296="",B296="",C296="",D296="",E296="",F296="",G296=""),"",IFERROR(IF(C296="Produktion",E296*F296*G296,0),"")))</f>
        <v/>
      </c>
      <c r="I296" s="21" t="n"/>
      <c r="J296" s="26" t="n"/>
      <c r="K296" s="27">
        <f>IF(COUNTA(A296:G296)+COUNTA(I296:J296)=0,"",IFERROR(IF(OR(A296="",B296="",C296="",D296="",E296="",F296="",G296="",I296=""),"Eingabe unvollständig",IF(COUNTIFS($A$8:$A$1107,A296,$B$8:$B$1107,B296)&gt;1,"Doppelte Werk-/Datumszeile",IF(AND(C296&lt;&gt;"Produktion",E296&gt;0),"Tagestyp und Schichten prüfen",IF(AND(C296="Produktion",E296=0),"Produktionsschicht fehlt",IF(OR(E296&gt;'Parameter'!$B$8,F296&gt;'Parameter'!$B$9,AND(C296="Produktion",G296&lt;'Parameter'!$B$10)),"Planungsgrenze prüfen",IF(AND(C296="Produktion",WEEKDAY(A296,2)&gt;5),"Wochenendproduktion prüfen","OK")))))),"Formel prüfen"))</f>
        <v/>
      </c>
    </row>
    <row r="297">
      <c r="A297" s="39" t="n"/>
      <c r="B297" s="21" t="n"/>
      <c r="C297" s="21" t="n"/>
      <c r="D297" s="21" t="n"/>
      <c r="E297" s="22" t="n"/>
      <c r="F297" s="23" t="n"/>
      <c r="G297" s="24" t="n"/>
      <c r="H297" s="28">
        <f>IF(COUNTA(A297:G297)=0,"",IF(OR(A297="",B297="",C297="",D297="",E297="",F297="",G297=""),"",IFERROR(IF(C297="Produktion",E297*F297*G297,0),"")))</f>
        <v/>
      </c>
      <c r="I297" s="21" t="n"/>
      <c r="J297" s="26" t="n"/>
      <c r="K297" s="29">
        <f>IF(COUNTA(A297:G297)+COUNTA(I297:J297)=0,"",IFERROR(IF(OR(A297="",B297="",C297="",D297="",E297="",F297="",G297="",I297=""),"Eingabe unvollständig",IF(COUNTIFS($A$8:$A$1107,A297,$B$8:$B$1107,B297)&gt;1,"Doppelte Werk-/Datumszeile",IF(AND(C297&lt;&gt;"Produktion",E297&gt;0),"Tagestyp und Schichten prüfen",IF(AND(C297="Produktion",E297=0),"Produktionsschicht fehlt",IF(OR(E297&gt;'Parameter'!$B$8,F297&gt;'Parameter'!$B$9,AND(C297="Produktion",G297&lt;'Parameter'!$B$10)),"Planungsgrenze prüfen",IF(AND(C297="Produktion",WEEKDAY(A297,2)&gt;5),"Wochenendproduktion prüfen","OK")))))),"Formel prüfen"))</f>
        <v/>
      </c>
    </row>
    <row r="298">
      <c r="A298" s="39" t="n"/>
      <c r="B298" s="21" t="n"/>
      <c r="C298" s="21" t="n"/>
      <c r="D298" s="21" t="n"/>
      <c r="E298" s="22" t="n"/>
      <c r="F298" s="23" t="n"/>
      <c r="G298" s="24" t="n"/>
      <c r="H298" s="25">
        <f>IF(COUNTA(A298:G298)=0,"",IF(OR(A298="",B298="",C298="",D298="",E298="",F298="",G298=""),"",IFERROR(IF(C298="Produktion",E298*F298*G298,0),"")))</f>
        <v/>
      </c>
      <c r="I298" s="21" t="n"/>
      <c r="J298" s="26" t="n"/>
      <c r="K298" s="27">
        <f>IF(COUNTA(A298:G298)+COUNTA(I298:J298)=0,"",IFERROR(IF(OR(A298="",B298="",C298="",D298="",E298="",F298="",G298="",I298=""),"Eingabe unvollständig",IF(COUNTIFS($A$8:$A$1107,A298,$B$8:$B$1107,B298)&gt;1,"Doppelte Werk-/Datumszeile",IF(AND(C298&lt;&gt;"Produktion",E298&gt;0),"Tagestyp und Schichten prüfen",IF(AND(C298="Produktion",E298=0),"Produktionsschicht fehlt",IF(OR(E298&gt;'Parameter'!$B$8,F298&gt;'Parameter'!$B$9,AND(C298="Produktion",G298&lt;'Parameter'!$B$10)),"Planungsgrenze prüfen",IF(AND(C298="Produktion",WEEKDAY(A298,2)&gt;5),"Wochenendproduktion prüfen","OK")))))),"Formel prüfen"))</f>
        <v/>
      </c>
    </row>
    <row r="299">
      <c r="A299" s="39" t="n"/>
      <c r="B299" s="21" t="n"/>
      <c r="C299" s="21" t="n"/>
      <c r="D299" s="21" t="n"/>
      <c r="E299" s="22" t="n"/>
      <c r="F299" s="23" t="n"/>
      <c r="G299" s="24" t="n"/>
      <c r="H299" s="28">
        <f>IF(COUNTA(A299:G299)=0,"",IF(OR(A299="",B299="",C299="",D299="",E299="",F299="",G299=""),"",IFERROR(IF(C299="Produktion",E299*F299*G299,0),"")))</f>
        <v/>
      </c>
      <c r="I299" s="21" t="n"/>
      <c r="J299" s="26" t="n"/>
      <c r="K299" s="29">
        <f>IF(COUNTA(A299:G299)+COUNTA(I299:J299)=0,"",IFERROR(IF(OR(A299="",B299="",C299="",D299="",E299="",F299="",G299="",I299=""),"Eingabe unvollständig",IF(COUNTIFS($A$8:$A$1107,A299,$B$8:$B$1107,B299)&gt;1,"Doppelte Werk-/Datumszeile",IF(AND(C299&lt;&gt;"Produktion",E299&gt;0),"Tagestyp und Schichten prüfen",IF(AND(C299="Produktion",E299=0),"Produktionsschicht fehlt",IF(OR(E299&gt;'Parameter'!$B$8,F299&gt;'Parameter'!$B$9,AND(C299="Produktion",G299&lt;'Parameter'!$B$10)),"Planungsgrenze prüfen",IF(AND(C299="Produktion",WEEKDAY(A299,2)&gt;5),"Wochenendproduktion prüfen","OK")))))),"Formel prüfen"))</f>
        <v/>
      </c>
    </row>
    <row r="300">
      <c r="A300" s="39" t="n"/>
      <c r="B300" s="21" t="n"/>
      <c r="C300" s="21" t="n"/>
      <c r="D300" s="21" t="n"/>
      <c r="E300" s="22" t="n"/>
      <c r="F300" s="23" t="n"/>
      <c r="G300" s="24" t="n"/>
      <c r="H300" s="25">
        <f>IF(COUNTA(A300:G300)=0,"",IF(OR(A300="",B300="",C300="",D300="",E300="",F300="",G300=""),"",IFERROR(IF(C300="Produktion",E300*F300*G300,0),"")))</f>
        <v/>
      </c>
      <c r="I300" s="21" t="n"/>
      <c r="J300" s="26" t="n"/>
      <c r="K300" s="27">
        <f>IF(COUNTA(A300:G300)+COUNTA(I300:J300)=0,"",IFERROR(IF(OR(A300="",B300="",C300="",D300="",E300="",F300="",G300="",I300=""),"Eingabe unvollständig",IF(COUNTIFS($A$8:$A$1107,A300,$B$8:$B$1107,B300)&gt;1,"Doppelte Werk-/Datumszeile",IF(AND(C300&lt;&gt;"Produktion",E300&gt;0),"Tagestyp und Schichten prüfen",IF(AND(C300="Produktion",E300=0),"Produktionsschicht fehlt",IF(OR(E300&gt;'Parameter'!$B$8,F300&gt;'Parameter'!$B$9,AND(C300="Produktion",G300&lt;'Parameter'!$B$10)),"Planungsgrenze prüfen",IF(AND(C300="Produktion",WEEKDAY(A300,2)&gt;5),"Wochenendproduktion prüfen","OK")))))),"Formel prüfen"))</f>
        <v/>
      </c>
    </row>
    <row r="301">
      <c r="A301" s="39" t="n"/>
      <c r="B301" s="21" t="n"/>
      <c r="C301" s="21" t="n"/>
      <c r="D301" s="21" t="n"/>
      <c r="E301" s="22" t="n"/>
      <c r="F301" s="23" t="n"/>
      <c r="G301" s="24" t="n"/>
      <c r="H301" s="28">
        <f>IF(COUNTA(A301:G301)=0,"",IF(OR(A301="",B301="",C301="",D301="",E301="",F301="",G301=""),"",IFERROR(IF(C301="Produktion",E301*F301*G301,0),"")))</f>
        <v/>
      </c>
      <c r="I301" s="21" t="n"/>
      <c r="J301" s="26" t="n"/>
      <c r="K301" s="29">
        <f>IF(COUNTA(A301:G301)+COUNTA(I301:J301)=0,"",IFERROR(IF(OR(A301="",B301="",C301="",D301="",E301="",F301="",G301="",I301=""),"Eingabe unvollständig",IF(COUNTIFS($A$8:$A$1107,A301,$B$8:$B$1107,B301)&gt;1,"Doppelte Werk-/Datumszeile",IF(AND(C301&lt;&gt;"Produktion",E301&gt;0),"Tagestyp und Schichten prüfen",IF(AND(C301="Produktion",E301=0),"Produktionsschicht fehlt",IF(OR(E301&gt;'Parameter'!$B$8,F301&gt;'Parameter'!$B$9,AND(C301="Produktion",G301&lt;'Parameter'!$B$10)),"Planungsgrenze prüfen",IF(AND(C301="Produktion",WEEKDAY(A301,2)&gt;5),"Wochenendproduktion prüfen","OK")))))),"Formel prüfen"))</f>
        <v/>
      </c>
    </row>
    <row r="302">
      <c r="A302" s="39" t="n"/>
      <c r="B302" s="21" t="n"/>
      <c r="C302" s="21" t="n"/>
      <c r="D302" s="21" t="n"/>
      <c r="E302" s="22" t="n"/>
      <c r="F302" s="23" t="n"/>
      <c r="G302" s="24" t="n"/>
      <c r="H302" s="25">
        <f>IF(COUNTA(A302:G302)=0,"",IF(OR(A302="",B302="",C302="",D302="",E302="",F302="",G302=""),"",IFERROR(IF(C302="Produktion",E302*F302*G302,0),"")))</f>
        <v/>
      </c>
      <c r="I302" s="21" t="n"/>
      <c r="J302" s="26" t="n"/>
      <c r="K302" s="27">
        <f>IF(COUNTA(A302:G302)+COUNTA(I302:J302)=0,"",IFERROR(IF(OR(A302="",B302="",C302="",D302="",E302="",F302="",G302="",I302=""),"Eingabe unvollständig",IF(COUNTIFS($A$8:$A$1107,A302,$B$8:$B$1107,B302)&gt;1,"Doppelte Werk-/Datumszeile",IF(AND(C302&lt;&gt;"Produktion",E302&gt;0),"Tagestyp und Schichten prüfen",IF(AND(C302="Produktion",E302=0),"Produktionsschicht fehlt",IF(OR(E302&gt;'Parameter'!$B$8,F302&gt;'Parameter'!$B$9,AND(C302="Produktion",G302&lt;'Parameter'!$B$10)),"Planungsgrenze prüfen",IF(AND(C302="Produktion",WEEKDAY(A302,2)&gt;5),"Wochenendproduktion prüfen","OK")))))),"Formel prüfen"))</f>
        <v/>
      </c>
    </row>
    <row r="303">
      <c r="A303" s="39" t="n"/>
      <c r="B303" s="21" t="n"/>
      <c r="C303" s="21" t="n"/>
      <c r="D303" s="21" t="n"/>
      <c r="E303" s="22" t="n"/>
      <c r="F303" s="23" t="n"/>
      <c r="G303" s="24" t="n"/>
      <c r="H303" s="28">
        <f>IF(COUNTA(A303:G303)=0,"",IF(OR(A303="",B303="",C303="",D303="",E303="",F303="",G303=""),"",IFERROR(IF(C303="Produktion",E303*F303*G303,0),"")))</f>
        <v/>
      </c>
      <c r="I303" s="21" t="n"/>
      <c r="J303" s="26" t="n"/>
      <c r="K303" s="29">
        <f>IF(COUNTA(A303:G303)+COUNTA(I303:J303)=0,"",IFERROR(IF(OR(A303="",B303="",C303="",D303="",E303="",F303="",G303="",I303=""),"Eingabe unvollständig",IF(COUNTIFS($A$8:$A$1107,A303,$B$8:$B$1107,B303)&gt;1,"Doppelte Werk-/Datumszeile",IF(AND(C303&lt;&gt;"Produktion",E303&gt;0),"Tagestyp und Schichten prüfen",IF(AND(C303="Produktion",E303=0),"Produktionsschicht fehlt",IF(OR(E303&gt;'Parameter'!$B$8,F303&gt;'Parameter'!$B$9,AND(C303="Produktion",G303&lt;'Parameter'!$B$10)),"Planungsgrenze prüfen",IF(AND(C303="Produktion",WEEKDAY(A303,2)&gt;5),"Wochenendproduktion prüfen","OK")))))),"Formel prüfen"))</f>
        <v/>
      </c>
    </row>
    <row r="304">
      <c r="A304" s="39" t="n"/>
      <c r="B304" s="21" t="n"/>
      <c r="C304" s="21" t="n"/>
      <c r="D304" s="21" t="n"/>
      <c r="E304" s="22" t="n"/>
      <c r="F304" s="23" t="n"/>
      <c r="G304" s="24" t="n"/>
      <c r="H304" s="25">
        <f>IF(COUNTA(A304:G304)=0,"",IF(OR(A304="",B304="",C304="",D304="",E304="",F304="",G304=""),"",IFERROR(IF(C304="Produktion",E304*F304*G304,0),"")))</f>
        <v/>
      </c>
      <c r="I304" s="21" t="n"/>
      <c r="J304" s="26" t="n"/>
      <c r="K304" s="27">
        <f>IF(COUNTA(A304:G304)+COUNTA(I304:J304)=0,"",IFERROR(IF(OR(A304="",B304="",C304="",D304="",E304="",F304="",G304="",I304=""),"Eingabe unvollständig",IF(COUNTIFS($A$8:$A$1107,A304,$B$8:$B$1107,B304)&gt;1,"Doppelte Werk-/Datumszeile",IF(AND(C304&lt;&gt;"Produktion",E304&gt;0),"Tagestyp und Schichten prüfen",IF(AND(C304="Produktion",E304=0),"Produktionsschicht fehlt",IF(OR(E304&gt;'Parameter'!$B$8,F304&gt;'Parameter'!$B$9,AND(C304="Produktion",G304&lt;'Parameter'!$B$10)),"Planungsgrenze prüfen",IF(AND(C304="Produktion",WEEKDAY(A304,2)&gt;5),"Wochenendproduktion prüfen","OK")))))),"Formel prüfen"))</f>
        <v/>
      </c>
    </row>
    <row r="305">
      <c r="A305" s="39" t="n"/>
      <c r="B305" s="21" t="n"/>
      <c r="C305" s="21" t="n"/>
      <c r="D305" s="21" t="n"/>
      <c r="E305" s="22" t="n"/>
      <c r="F305" s="23" t="n"/>
      <c r="G305" s="24" t="n"/>
      <c r="H305" s="28">
        <f>IF(COUNTA(A305:G305)=0,"",IF(OR(A305="",B305="",C305="",D305="",E305="",F305="",G305=""),"",IFERROR(IF(C305="Produktion",E305*F305*G305,0),"")))</f>
        <v/>
      </c>
      <c r="I305" s="21" t="n"/>
      <c r="J305" s="26" t="n"/>
      <c r="K305" s="29">
        <f>IF(COUNTA(A305:G305)+COUNTA(I305:J305)=0,"",IFERROR(IF(OR(A305="",B305="",C305="",D305="",E305="",F305="",G305="",I305=""),"Eingabe unvollständig",IF(COUNTIFS($A$8:$A$1107,A305,$B$8:$B$1107,B305)&gt;1,"Doppelte Werk-/Datumszeile",IF(AND(C305&lt;&gt;"Produktion",E305&gt;0),"Tagestyp und Schichten prüfen",IF(AND(C305="Produktion",E305=0),"Produktionsschicht fehlt",IF(OR(E305&gt;'Parameter'!$B$8,F305&gt;'Parameter'!$B$9,AND(C305="Produktion",G305&lt;'Parameter'!$B$10)),"Planungsgrenze prüfen",IF(AND(C305="Produktion",WEEKDAY(A305,2)&gt;5),"Wochenendproduktion prüfen","OK")))))),"Formel prüfen"))</f>
        <v/>
      </c>
    </row>
    <row r="306">
      <c r="A306" s="39" t="n"/>
      <c r="B306" s="21" t="n"/>
      <c r="C306" s="21" t="n"/>
      <c r="D306" s="21" t="n"/>
      <c r="E306" s="22" t="n"/>
      <c r="F306" s="23" t="n"/>
      <c r="G306" s="24" t="n"/>
      <c r="H306" s="25">
        <f>IF(COUNTA(A306:G306)=0,"",IF(OR(A306="",B306="",C306="",D306="",E306="",F306="",G306=""),"",IFERROR(IF(C306="Produktion",E306*F306*G306,0),"")))</f>
        <v/>
      </c>
      <c r="I306" s="21" t="n"/>
      <c r="J306" s="26" t="n"/>
      <c r="K306" s="27">
        <f>IF(COUNTA(A306:G306)+COUNTA(I306:J306)=0,"",IFERROR(IF(OR(A306="",B306="",C306="",D306="",E306="",F306="",G306="",I306=""),"Eingabe unvollständig",IF(COUNTIFS($A$8:$A$1107,A306,$B$8:$B$1107,B306)&gt;1,"Doppelte Werk-/Datumszeile",IF(AND(C306&lt;&gt;"Produktion",E306&gt;0),"Tagestyp und Schichten prüfen",IF(AND(C306="Produktion",E306=0),"Produktionsschicht fehlt",IF(OR(E306&gt;'Parameter'!$B$8,F306&gt;'Parameter'!$B$9,AND(C306="Produktion",G306&lt;'Parameter'!$B$10)),"Planungsgrenze prüfen",IF(AND(C306="Produktion",WEEKDAY(A306,2)&gt;5),"Wochenendproduktion prüfen","OK")))))),"Formel prüfen"))</f>
        <v/>
      </c>
    </row>
    <row r="307">
      <c r="A307" s="39" t="n"/>
      <c r="B307" s="21" t="n"/>
      <c r="C307" s="21" t="n"/>
      <c r="D307" s="21" t="n"/>
      <c r="E307" s="22" t="n"/>
      <c r="F307" s="23" t="n"/>
      <c r="G307" s="24" t="n"/>
      <c r="H307" s="28">
        <f>IF(COUNTA(A307:G307)=0,"",IF(OR(A307="",B307="",C307="",D307="",E307="",F307="",G307=""),"",IFERROR(IF(C307="Produktion",E307*F307*G307,0),"")))</f>
        <v/>
      </c>
      <c r="I307" s="21" t="n"/>
      <c r="J307" s="26" t="n"/>
      <c r="K307" s="29">
        <f>IF(COUNTA(A307:G307)+COUNTA(I307:J307)=0,"",IFERROR(IF(OR(A307="",B307="",C307="",D307="",E307="",F307="",G307="",I307=""),"Eingabe unvollständig",IF(COUNTIFS($A$8:$A$1107,A307,$B$8:$B$1107,B307)&gt;1,"Doppelte Werk-/Datumszeile",IF(AND(C307&lt;&gt;"Produktion",E307&gt;0),"Tagestyp und Schichten prüfen",IF(AND(C307="Produktion",E307=0),"Produktionsschicht fehlt",IF(OR(E307&gt;'Parameter'!$B$8,F307&gt;'Parameter'!$B$9,AND(C307="Produktion",G307&lt;'Parameter'!$B$10)),"Planungsgrenze prüfen",IF(AND(C307="Produktion",WEEKDAY(A307,2)&gt;5),"Wochenendproduktion prüfen","OK")))))),"Formel prüfen"))</f>
        <v/>
      </c>
    </row>
    <row r="308">
      <c r="A308" s="39" t="n"/>
      <c r="B308" s="21" t="n"/>
      <c r="C308" s="21" t="n"/>
      <c r="D308" s="21" t="n"/>
      <c r="E308" s="22" t="n"/>
      <c r="F308" s="23" t="n"/>
      <c r="G308" s="24" t="n"/>
      <c r="H308" s="25">
        <f>IF(COUNTA(A308:G308)=0,"",IF(OR(A308="",B308="",C308="",D308="",E308="",F308="",G308=""),"",IFERROR(IF(C308="Produktion",E308*F308*G308,0),"")))</f>
        <v/>
      </c>
      <c r="I308" s="21" t="n"/>
      <c r="J308" s="26" t="n"/>
      <c r="K308" s="27">
        <f>IF(COUNTA(A308:G308)+COUNTA(I308:J308)=0,"",IFERROR(IF(OR(A308="",B308="",C308="",D308="",E308="",F308="",G308="",I308=""),"Eingabe unvollständig",IF(COUNTIFS($A$8:$A$1107,A308,$B$8:$B$1107,B308)&gt;1,"Doppelte Werk-/Datumszeile",IF(AND(C308&lt;&gt;"Produktion",E308&gt;0),"Tagestyp und Schichten prüfen",IF(AND(C308="Produktion",E308=0),"Produktionsschicht fehlt",IF(OR(E308&gt;'Parameter'!$B$8,F308&gt;'Parameter'!$B$9,AND(C308="Produktion",G308&lt;'Parameter'!$B$10)),"Planungsgrenze prüfen",IF(AND(C308="Produktion",WEEKDAY(A308,2)&gt;5),"Wochenendproduktion prüfen","OK")))))),"Formel prüfen"))</f>
        <v/>
      </c>
    </row>
    <row r="309">
      <c r="A309" s="39" t="n"/>
      <c r="B309" s="21" t="n"/>
      <c r="C309" s="21" t="n"/>
      <c r="D309" s="21" t="n"/>
      <c r="E309" s="22" t="n"/>
      <c r="F309" s="23" t="n"/>
      <c r="G309" s="24" t="n"/>
      <c r="H309" s="28">
        <f>IF(COUNTA(A309:G309)=0,"",IF(OR(A309="",B309="",C309="",D309="",E309="",F309="",G309=""),"",IFERROR(IF(C309="Produktion",E309*F309*G309,0),"")))</f>
        <v/>
      </c>
      <c r="I309" s="21" t="n"/>
      <c r="J309" s="26" t="n"/>
      <c r="K309" s="29">
        <f>IF(COUNTA(A309:G309)+COUNTA(I309:J309)=0,"",IFERROR(IF(OR(A309="",B309="",C309="",D309="",E309="",F309="",G309="",I309=""),"Eingabe unvollständig",IF(COUNTIFS($A$8:$A$1107,A309,$B$8:$B$1107,B309)&gt;1,"Doppelte Werk-/Datumszeile",IF(AND(C309&lt;&gt;"Produktion",E309&gt;0),"Tagestyp und Schichten prüfen",IF(AND(C309="Produktion",E309=0),"Produktionsschicht fehlt",IF(OR(E309&gt;'Parameter'!$B$8,F309&gt;'Parameter'!$B$9,AND(C309="Produktion",G309&lt;'Parameter'!$B$10)),"Planungsgrenze prüfen",IF(AND(C309="Produktion",WEEKDAY(A309,2)&gt;5),"Wochenendproduktion prüfen","OK")))))),"Formel prüfen"))</f>
        <v/>
      </c>
    </row>
    <row r="310">
      <c r="A310" s="39" t="n"/>
      <c r="B310" s="21" t="n"/>
      <c r="C310" s="21" t="n"/>
      <c r="D310" s="21" t="n"/>
      <c r="E310" s="22" t="n"/>
      <c r="F310" s="23" t="n"/>
      <c r="G310" s="24" t="n"/>
      <c r="H310" s="25">
        <f>IF(COUNTA(A310:G310)=0,"",IF(OR(A310="",B310="",C310="",D310="",E310="",F310="",G310=""),"",IFERROR(IF(C310="Produktion",E310*F310*G310,0),"")))</f>
        <v/>
      </c>
      <c r="I310" s="21" t="n"/>
      <c r="J310" s="26" t="n"/>
      <c r="K310" s="27">
        <f>IF(COUNTA(A310:G310)+COUNTA(I310:J310)=0,"",IFERROR(IF(OR(A310="",B310="",C310="",D310="",E310="",F310="",G310="",I310=""),"Eingabe unvollständig",IF(COUNTIFS($A$8:$A$1107,A310,$B$8:$B$1107,B310)&gt;1,"Doppelte Werk-/Datumszeile",IF(AND(C310&lt;&gt;"Produktion",E310&gt;0),"Tagestyp und Schichten prüfen",IF(AND(C310="Produktion",E310=0),"Produktionsschicht fehlt",IF(OR(E310&gt;'Parameter'!$B$8,F310&gt;'Parameter'!$B$9,AND(C310="Produktion",G310&lt;'Parameter'!$B$10)),"Planungsgrenze prüfen",IF(AND(C310="Produktion",WEEKDAY(A310,2)&gt;5),"Wochenendproduktion prüfen","OK")))))),"Formel prüfen"))</f>
        <v/>
      </c>
    </row>
    <row r="311">
      <c r="A311" s="39" t="n"/>
      <c r="B311" s="21" t="n"/>
      <c r="C311" s="21" t="n"/>
      <c r="D311" s="21" t="n"/>
      <c r="E311" s="22" t="n"/>
      <c r="F311" s="23" t="n"/>
      <c r="G311" s="24" t="n"/>
      <c r="H311" s="28">
        <f>IF(COUNTA(A311:G311)=0,"",IF(OR(A311="",B311="",C311="",D311="",E311="",F311="",G311=""),"",IFERROR(IF(C311="Produktion",E311*F311*G311,0),"")))</f>
        <v/>
      </c>
      <c r="I311" s="21" t="n"/>
      <c r="J311" s="26" t="n"/>
      <c r="K311" s="29">
        <f>IF(COUNTA(A311:G311)+COUNTA(I311:J311)=0,"",IFERROR(IF(OR(A311="",B311="",C311="",D311="",E311="",F311="",G311="",I311=""),"Eingabe unvollständig",IF(COUNTIFS($A$8:$A$1107,A311,$B$8:$B$1107,B311)&gt;1,"Doppelte Werk-/Datumszeile",IF(AND(C311&lt;&gt;"Produktion",E311&gt;0),"Tagestyp und Schichten prüfen",IF(AND(C311="Produktion",E311=0),"Produktionsschicht fehlt",IF(OR(E311&gt;'Parameter'!$B$8,F311&gt;'Parameter'!$B$9,AND(C311="Produktion",G311&lt;'Parameter'!$B$10)),"Planungsgrenze prüfen",IF(AND(C311="Produktion",WEEKDAY(A311,2)&gt;5),"Wochenendproduktion prüfen","OK")))))),"Formel prüfen"))</f>
        <v/>
      </c>
    </row>
    <row r="312">
      <c r="A312" s="39" t="n"/>
      <c r="B312" s="21" t="n"/>
      <c r="C312" s="21" t="n"/>
      <c r="D312" s="21" t="n"/>
      <c r="E312" s="22" t="n"/>
      <c r="F312" s="23" t="n"/>
      <c r="G312" s="24" t="n"/>
      <c r="H312" s="25">
        <f>IF(COUNTA(A312:G312)=0,"",IF(OR(A312="",B312="",C312="",D312="",E312="",F312="",G312=""),"",IFERROR(IF(C312="Produktion",E312*F312*G312,0),"")))</f>
        <v/>
      </c>
      <c r="I312" s="21" t="n"/>
      <c r="J312" s="26" t="n"/>
      <c r="K312" s="27">
        <f>IF(COUNTA(A312:G312)+COUNTA(I312:J312)=0,"",IFERROR(IF(OR(A312="",B312="",C312="",D312="",E312="",F312="",G312="",I312=""),"Eingabe unvollständig",IF(COUNTIFS($A$8:$A$1107,A312,$B$8:$B$1107,B312)&gt;1,"Doppelte Werk-/Datumszeile",IF(AND(C312&lt;&gt;"Produktion",E312&gt;0),"Tagestyp und Schichten prüfen",IF(AND(C312="Produktion",E312=0),"Produktionsschicht fehlt",IF(OR(E312&gt;'Parameter'!$B$8,F312&gt;'Parameter'!$B$9,AND(C312="Produktion",G312&lt;'Parameter'!$B$10)),"Planungsgrenze prüfen",IF(AND(C312="Produktion",WEEKDAY(A312,2)&gt;5),"Wochenendproduktion prüfen","OK")))))),"Formel prüfen"))</f>
        <v/>
      </c>
    </row>
    <row r="313">
      <c r="A313" s="39" t="n"/>
      <c r="B313" s="21" t="n"/>
      <c r="C313" s="21" t="n"/>
      <c r="D313" s="21" t="n"/>
      <c r="E313" s="22" t="n"/>
      <c r="F313" s="23" t="n"/>
      <c r="G313" s="24" t="n"/>
      <c r="H313" s="28">
        <f>IF(COUNTA(A313:G313)=0,"",IF(OR(A313="",B313="",C313="",D313="",E313="",F313="",G313=""),"",IFERROR(IF(C313="Produktion",E313*F313*G313,0),"")))</f>
        <v/>
      </c>
      <c r="I313" s="21" t="n"/>
      <c r="J313" s="26" t="n"/>
      <c r="K313" s="29">
        <f>IF(COUNTA(A313:G313)+COUNTA(I313:J313)=0,"",IFERROR(IF(OR(A313="",B313="",C313="",D313="",E313="",F313="",G313="",I313=""),"Eingabe unvollständig",IF(COUNTIFS($A$8:$A$1107,A313,$B$8:$B$1107,B313)&gt;1,"Doppelte Werk-/Datumszeile",IF(AND(C313&lt;&gt;"Produktion",E313&gt;0),"Tagestyp und Schichten prüfen",IF(AND(C313="Produktion",E313=0),"Produktionsschicht fehlt",IF(OR(E313&gt;'Parameter'!$B$8,F313&gt;'Parameter'!$B$9,AND(C313="Produktion",G313&lt;'Parameter'!$B$10)),"Planungsgrenze prüfen",IF(AND(C313="Produktion",WEEKDAY(A313,2)&gt;5),"Wochenendproduktion prüfen","OK")))))),"Formel prüfen"))</f>
        <v/>
      </c>
    </row>
    <row r="314">
      <c r="A314" s="39" t="n"/>
      <c r="B314" s="21" t="n"/>
      <c r="C314" s="21" t="n"/>
      <c r="D314" s="21" t="n"/>
      <c r="E314" s="22" t="n"/>
      <c r="F314" s="23" t="n"/>
      <c r="G314" s="24" t="n"/>
      <c r="H314" s="25">
        <f>IF(COUNTA(A314:G314)=0,"",IF(OR(A314="",B314="",C314="",D314="",E314="",F314="",G314=""),"",IFERROR(IF(C314="Produktion",E314*F314*G314,0),"")))</f>
        <v/>
      </c>
      <c r="I314" s="21" t="n"/>
      <c r="J314" s="26" t="n"/>
      <c r="K314" s="27">
        <f>IF(COUNTA(A314:G314)+COUNTA(I314:J314)=0,"",IFERROR(IF(OR(A314="",B314="",C314="",D314="",E314="",F314="",G314="",I314=""),"Eingabe unvollständig",IF(COUNTIFS($A$8:$A$1107,A314,$B$8:$B$1107,B314)&gt;1,"Doppelte Werk-/Datumszeile",IF(AND(C314&lt;&gt;"Produktion",E314&gt;0),"Tagestyp und Schichten prüfen",IF(AND(C314="Produktion",E314=0),"Produktionsschicht fehlt",IF(OR(E314&gt;'Parameter'!$B$8,F314&gt;'Parameter'!$B$9,AND(C314="Produktion",G314&lt;'Parameter'!$B$10)),"Planungsgrenze prüfen",IF(AND(C314="Produktion",WEEKDAY(A314,2)&gt;5),"Wochenendproduktion prüfen","OK")))))),"Formel prüfen"))</f>
        <v/>
      </c>
    </row>
    <row r="315">
      <c r="A315" s="39" t="n"/>
      <c r="B315" s="21" t="n"/>
      <c r="C315" s="21" t="n"/>
      <c r="D315" s="21" t="n"/>
      <c r="E315" s="22" t="n"/>
      <c r="F315" s="23" t="n"/>
      <c r="G315" s="24" t="n"/>
      <c r="H315" s="28">
        <f>IF(COUNTA(A315:G315)=0,"",IF(OR(A315="",B315="",C315="",D315="",E315="",F315="",G315=""),"",IFERROR(IF(C315="Produktion",E315*F315*G315,0),"")))</f>
        <v/>
      </c>
      <c r="I315" s="21" t="n"/>
      <c r="J315" s="26" t="n"/>
      <c r="K315" s="29">
        <f>IF(COUNTA(A315:G315)+COUNTA(I315:J315)=0,"",IFERROR(IF(OR(A315="",B315="",C315="",D315="",E315="",F315="",G315="",I315=""),"Eingabe unvollständig",IF(COUNTIFS($A$8:$A$1107,A315,$B$8:$B$1107,B315)&gt;1,"Doppelte Werk-/Datumszeile",IF(AND(C315&lt;&gt;"Produktion",E315&gt;0),"Tagestyp und Schichten prüfen",IF(AND(C315="Produktion",E315=0),"Produktionsschicht fehlt",IF(OR(E315&gt;'Parameter'!$B$8,F315&gt;'Parameter'!$B$9,AND(C315="Produktion",G315&lt;'Parameter'!$B$10)),"Planungsgrenze prüfen",IF(AND(C315="Produktion",WEEKDAY(A315,2)&gt;5),"Wochenendproduktion prüfen","OK")))))),"Formel prüfen"))</f>
        <v/>
      </c>
    </row>
    <row r="316">
      <c r="A316" s="39" t="n"/>
      <c r="B316" s="21" t="n"/>
      <c r="C316" s="21" t="n"/>
      <c r="D316" s="21" t="n"/>
      <c r="E316" s="22" t="n"/>
      <c r="F316" s="23" t="n"/>
      <c r="G316" s="24" t="n"/>
      <c r="H316" s="25">
        <f>IF(COUNTA(A316:G316)=0,"",IF(OR(A316="",B316="",C316="",D316="",E316="",F316="",G316=""),"",IFERROR(IF(C316="Produktion",E316*F316*G316,0),"")))</f>
        <v/>
      </c>
      <c r="I316" s="21" t="n"/>
      <c r="J316" s="26" t="n"/>
      <c r="K316" s="27">
        <f>IF(COUNTA(A316:G316)+COUNTA(I316:J316)=0,"",IFERROR(IF(OR(A316="",B316="",C316="",D316="",E316="",F316="",G316="",I316=""),"Eingabe unvollständig",IF(COUNTIFS($A$8:$A$1107,A316,$B$8:$B$1107,B316)&gt;1,"Doppelte Werk-/Datumszeile",IF(AND(C316&lt;&gt;"Produktion",E316&gt;0),"Tagestyp und Schichten prüfen",IF(AND(C316="Produktion",E316=0),"Produktionsschicht fehlt",IF(OR(E316&gt;'Parameter'!$B$8,F316&gt;'Parameter'!$B$9,AND(C316="Produktion",G316&lt;'Parameter'!$B$10)),"Planungsgrenze prüfen",IF(AND(C316="Produktion",WEEKDAY(A316,2)&gt;5),"Wochenendproduktion prüfen","OK")))))),"Formel prüfen"))</f>
        <v/>
      </c>
    </row>
    <row r="317">
      <c r="A317" s="39" t="n"/>
      <c r="B317" s="21" t="n"/>
      <c r="C317" s="21" t="n"/>
      <c r="D317" s="21" t="n"/>
      <c r="E317" s="22" t="n"/>
      <c r="F317" s="23" t="n"/>
      <c r="G317" s="24" t="n"/>
      <c r="H317" s="28">
        <f>IF(COUNTA(A317:G317)=0,"",IF(OR(A317="",B317="",C317="",D317="",E317="",F317="",G317=""),"",IFERROR(IF(C317="Produktion",E317*F317*G317,0),"")))</f>
        <v/>
      </c>
      <c r="I317" s="21" t="n"/>
      <c r="J317" s="26" t="n"/>
      <c r="K317" s="29">
        <f>IF(COUNTA(A317:G317)+COUNTA(I317:J317)=0,"",IFERROR(IF(OR(A317="",B317="",C317="",D317="",E317="",F317="",G317="",I317=""),"Eingabe unvollständig",IF(COUNTIFS($A$8:$A$1107,A317,$B$8:$B$1107,B317)&gt;1,"Doppelte Werk-/Datumszeile",IF(AND(C317&lt;&gt;"Produktion",E317&gt;0),"Tagestyp und Schichten prüfen",IF(AND(C317="Produktion",E317=0),"Produktionsschicht fehlt",IF(OR(E317&gt;'Parameter'!$B$8,F317&gt;'Parameter'!$B$9,AND(C317="Produktion",G317&lt;'Parameter'!$B$10)),"Planungsgrenze prüfen",IF(AND(C317="Produktion",WEEKDAY(A317,2)&gt;5),"Wochenendproduktion prüfen","OK")))))),"Formel prüfen"))</f>
        <v/>
      </c>
    </row>
    <row r="318">
      <c r="A318" s="39" t="n"/>
      <c r="B318" s="21" t="n"/>
      <c r="C318" s="21" t="n"/>
      <c r="D318" s="21" t="n"/>
      <c r="E318" s="22" t="n"/>
      <c r="F318" s="23" t="n"/>
      <c r="G318" s="24" t="n"/>
      <c r="H318" s="25">
        <f>IF(COUNTA(A318:G318)=0,"",IF(OR(A318="",B318="",C318="",D318="",E318="",F318="",G318=""),"",IFERROR(IF(C318="Produktion",E318*F318*G318,0),"")))</f>
        <v/>
      </c>
      <c r="I318" s="21" t="n"/>
      <c r="J318" s="26" t="n"/>
      <c r="K318" s="27">
        <f>IF(COUNTA(A318:G318)+COUNTA(I318:J318)=0,"",IFERROR(IF(OR(A318="",B318="",C318="",D318="",E318="",F318="",G318="",I318=""),"Eingabe unvollständig",IF(COUNTIFS($A$8:$A$1107,A318,$B$8:$B$1107,B318)&gt;1,"Doppelte Werk-/Datumszeile",IF(AND(C318&lt;&gt;"Produktion",E318&gt;0),"Tagestyp und Schichten prüfen",IF(AND(C318="Produktion",E318=0),"Produktionsschicht fehlt",IF(OR(E318&gt;'Parameter'!$B$8,F318&gt;'Parameter'!$B$9,AND(C318="Produktion",G318&lt;'Parameter'!$B$10)),"Planungsgrenze prüfen",IF(AND(C318="Produktion",WEEKDAY(A318,2)&gt;5),"Wochenendproduktion prüfen","OK")))))),"Formel prüfen"))</f>
        <v/>
      </c>
    </row>
    <row r="319">
      <c r="A319" s="39" t="n"/>
      <c r="B319" s="21" t="n"/>
      <c r="C319" s="21" t="n"/>
      <c r="D319" s="21" t="n"/>
      <c r="E319" s="22" t="n"/>
      <c r="F319" s="23" t="n"/>
      <c r="G319" s="24" t="n"/>
      <c r="H319" s="28">
        <f>IF(COUNTA(A319:G319)=0,"",IF(OR(A319="",B319="",C319="",D319="",E319="",F319="",G319=""),"",IFERROR(IF(C319="Produktion",E319*F319*G319,0),"")))</f>
        <v/>
      </c>
      <c r="I319" s="21" t="n"/>
      <c r="J319" s="26" t="n"/>
      <c r="K319" s="29">
        <f>IF(COUNTA(A319:G319)+COUNTA(I319:J319)=0,"",IFERROR(IF(OR(A319="",B319="",C319="",D319="",E319="",F319="",G319="",I319=""),"Eingabe unvollständig",IF(COUNTIFS($A$8:$A$1107,A319,$B$8:$B$1107,B319)&gt;1,"Doppelte Werk-/Datumszeile",IF(AND(C319&lt;&gt;"Produktion",E319&gt;0),"Tagestyp und Schichten prüfen",IF(AND(C319="Produktion",E319=0),"Produktionsschicht fehlt",IF(OR(E319&gt;'Parameter'!$B$8,F319&gt;'Parameter'!$B$9,AND(C319="Produktion",G319&lt;'Parameter'!$B$10)),"Planungsgrenze prüfen",IF(AND(C319="Produktion",WEEKDAY(A319,2)&gt;5),"Wochenendproduktion prüfen","OK")))))),"Formel prüfen"))</f>
        <v/>
      </c>
    </row>
    <row r="320">
      <c r="A320" s="39" t="n"/>
      <c r="B320" s="21" t="n"/>
      <c r="C320" s="21" t="n"/>
      <c r="D320" s="21" t="n"/>
      <c r="E320" s="22" t="n"/>
      <c r="F320" s="23" t="n"/>
      <c r="G320" s="24" t="n"/>
      <c r="H320" s="25">
        <f>IF(COUNTA(A320:G320)=0,"",IF(OR(A320="",B320="",C320="",D320="",E320="",F320="",G320=""),"",IFERROR(IF(C320="Produktion",E320*F320*G320,0),"")))</f>
        <v/>
      </c>
      <c r="I320" s="21" t="n"/>
      <c r="J320" s="26" t="n"/>
      <c r="K320" s="27">
        <f>IF(COUNTA(A320:G320)+COUNTA(I320:J320)=0,"",IFERROR(IF(OR(A320="",B320="",C320="",D320="",E320="",F320="",G320="",I320=""),"Eingabe unvollständig",IF(COUNTIFS($A$8:$A$1107,A320,$B$8:$B$1107,B320)&gt;1,"Doppelte Werk-/Datumszeile",IF(AND(C320&lt;&gt;"Produktion",E320&gt;0),"Tagestyp und Schichten prüfen",IF(AND(C320="Produktion",E320=0),"Produktionsschicht fehlt",IF(OR(E320&gt;'Parameter'!$B$8,F320&gt;'Parameter'!$B$9,AND(C320="Produktion",G320&lt;'Parameter'!$B$10)),"Planungsgrenze prüfen",IF(AND(C320="Produktion",WEEKDAY(A320,2)&gt;5),"Wochenendproduktion prüfen","OK")))))),"Formel prüfen"))</f>
        <v/>
      </c>
    </row>
    <row r="321">
      <c r="A321" s="39" t="n"/>
      <c r="B321" s="21" t="n"/>
      <c r="C321" s="21" t="n"/>
      <c r="D321" s="21" t="n"/>
      <c r="E321" s="22" t="n"/>
      <c r="F321" s="23" t="n"/>
      <c r="G321" s="24" t="n"/>
      <c r="H321" s="28">
        <f>IF(COUNTA(A321:G321)=0,"",IF(OR(A321="",B321="",C321="",D321="",E321="",F321="",G321=""),"",IFERROR(IF(C321="Produktion",E321*F321*G321,0),"")))</f>
        <v/>
      </c>
      <c r="I321" s="21" t="n"/>
      <c r="J321" s="26" t="n"/>
      <c r="K321" s="29">
        <f>IF(COUNTA(A321:G321)+COUNTA(I321:J321)=0,"",IFERROR(IF(OR(A321="",B321="",C321="",D321="",E321="",F321="",G321="",I321=""),"Eingabe unvollständig",IF(COUNTIFS($A$8:$A$1107,A321,$B$8:$B$1107,B321)&gt;1,"Doppelte Werk-/Datumszeile",IF(AND(C321&lt;&gt;"Produktion",E321&gt;0),"Tagestyp und Schichten prüfen",IF(AND(C321="Produktion",E321=0),"Produktionsschicht fehlt",IF(OR(E321&gt;'Parameter'!$B$8,F321&gt;'Parameter'!$B$9,AND(C321="Produktion",G321&lt;'Parameter'!$B$10)),"Planungsgrenze prüfen",IF(AND(C321="Produktion",WEEKDAY(A321,2)&gt;5),"Wochenendproduktion prüfen","OK")))))),"Formel prüfen"))</f>
        <v/>
      </c>
    </row>
    <row r="322">
      <c r="A322" s="39" t="n"/>
      <c r="B322" s="21" t="n"/>
      <c r="C322" s="21" t="n"/>
      <c r="D322" s="21" t="n"/>
      <c r="E322" s="22" t="n"/>
      <c r="F322" s="23" t="n"/>
      <c r="G322" s="24" t="n"/>
      <c r="H322" s="25">
        <f>IF(COUNTA(A322:G322)=0,"",IF(OR(A322="",B322="",C322="",D322="",E322="",F322="",G322=""),"",IFERROR(IF(C322="Produktion",E322*F322*G322,0),"")))</f>
        <v/>
      </c>
      <c r="I322" s="21" t="n"/>
      <c r="J322" s="26" t="n"/>
      <c r="K322" s="27">
        <f>IF(COUNTA(A322:G322)+COUNTA(I322:J322)=0,"",IFERROR(IF(OR(A322="",B322="",C322="",D322="",E322="",F322="",G322="",I322=""),"Eingabe unvollständig",IF(COUNTIFS($A$8:$A$1107,A322,$B$8:$B$1107,B322)&gt;1,"Doppelte Werk-/Datumszeile",IF(AND(C322&lt;&gt;"Produktion",E322&gt;0),"Tagestyp und Schichten prüfen",IF(AND(C322="Produktion",E322=0),"Produktionsschicht fehlt",IF(OR(E322&gt;'Parameter'!$B$8,F322&gt;'Parameter'!$B$9,AND(C322="Produktion",G322&lt;'Parameter'!$B$10)),"Planungsgrenze prüfen",IF(AND(C322="Produktion",WEEKDAY(A322,2)&gt;5),"Wochenendproduktion prüfen","OK")))))),"Formel prüfen"))</f>
        <v/>
      </c>
    </row>
    <row r="323">
      <c r="A323" s="39" t="n"/>
      <c r="B323" s="21" t="n"/>
      <c r="C323" s="21" t="n"/>
      <c r="D323" s="21" t="n"/>
      <c r="E323" s="22" t="n"/>
      <c r="F323" s="23" t="n"/>
      <c r="G323" s="24" t="n"/>
      <c r="H323" s="28">
        <f>IF(COUNTA(A323:G323)=0,"",IF(OR(A323="",B323="",C323="",D323="",E323="",F323="",G323=""),"",IFERROR(IF(C323="Produktion",E323*F323*G323,0),"")))</f>
        <v/>
      </c>
      <c r="I323" s="21" t="n"/>
      <c r="J323" s="26" t="n"/>
      <c r="K323" s="29">
        <f>IF(COUNTA(A323:G323)+COUNTA(I323:J323)=0,"",IFERROR(IF(OR(A323="",B323="",C323="",D323="",E323="",F323="",G323="",I323=""),"Eingabe unvollständig",IF(COUNTIFS($A$8:$A$1107,A323,$B$8:$B$1107,B323)&gt;1,"Doppelte Werk-/Datumszeile",IF(AND(C323&lt;&gt;"Produktion",E323&gt;0),"Tagestyp und Schichten prüfen",IF(AND(C323="Produktion",E323=0),"Produktionsschicht fehlt",IF(OR(E323&gt;'Parameter'!$B$8,F323&gt;'Parameter'!$B$9,AND(C323="Produktion",G323&lt;'Parameter'!$B$10)),"Planungsgrenze prüfen",IF(AND(C323="Produktion",WEEKDAY(A323,2)&gt;5),"Wochenendproduktion prüfen","OK")))))),"Formel prüfen"))</f>
        <v/>
      </c>
    </row>
    <row r="324">
      <c r="A324" s="39" t="n"/>
      <c r="B324" s="21" t="n"/>
      <c r="C324" s="21" t="n"/>
      <c r="D324" s="21" t="n"/>
      <c r="E324" s="22" t="n"/>
      <c r="F324" s="23" t="n"/>
      <c r="G324" s="24" t="n"/>
      <c r="H324" s="25">
        <f>IF(COUNTA(A324:G324)=0,"",IF(OR(A324="",B324="",C324="",D324="",E324="",F324="",G324=""),"",IFERROR(IF(C324="Produktion",E324*F324*G324,0),"")))</f>
        <v/>
      </c>
      <c r="I324" s="21" t="n"/>
      <c r="J324" s="26" t="n"/>
      <c r="K324" s="27">
        <f>IF(COUNTA(A324:G324)+COUNTA(I324:J324)=0,"",IFERROR(IF(OR(A324="",B324="",C324="",D324="",E324="",F324="",G324="",I324=""),"Eingabe unvollständig",IF(COUNTIFS($A$8:$A$1107,A324,$B$8:$B$1107,B324)&gt;1,"Doppelte Werk-/Datumszeile",IF(AND(C324&lt;&gt;"Produktion",E324&gt;0),"Tagestyp und Schichten prüfen",IF(AND(C324="Produktion",E324=0),"Produktionsschicht fehlt",IF(OR(E324&gt;'Parameter'!$B$8,F324&gt;'Parameter'!$B$9,AND(C324="Produktion",G324&lt;'Parameter'!$B$10)),"Planungsgrenze prüfen",IF(AND(C324="Produktion",WEEKDAY(A324,2)&gt;5),"Wochenendproduktion prüfen","OK")))))),"Formel prüfen"))</f>
        <v/>
      </c>
    </row>
    <row r="325">
      <c r="A325" s="39" t="n"/>
      <c r="B325" s="21" t="n"/>
      <c r="C325" s="21" t="n"/>
      <c r="D325" s="21" t="n"/>
      <c r="E325" s="22" t="n"/>
      <c r="F325" s="23" t="n"/>
      <c r="G325" s="24" t="n"/>
      <c r="H325" s="28">
        <f>IF(COUNTA(A325:G325)=0,"",IF(OR(A325="",B325="",C325="",D325="",E325="",F325="",G325=""),"",IFERROR(IF(C325="Produktion",E325*F325*G325,0),"")))</f>
        <v/>
      </c>
      <c r="I325" s="21" t="n"/>
      <c r="J325" s="26" t="n"/>
      <c r="K325" s="29">
        <f>IF(COUNTA(A325:G325)+COUNTA(I325:J325)=0,"",IFERROR(IF(OR(A325="",B325="",C325="",D325="",E325="",F325="",G325="",I325=""),"Eingabe unvollständig",IF(COUNTIFS($A$8:$A$1107,A325,$B$8:$B$1107,B325)&gt;1,"Doppelte Werk-/Datumszeile",IF(AND(C325&lt;&gt;"Produktion",E325&gt;0),"Tagestyp und Schichten prüfen",IF(AND(C325="Produktion",E325=0),"Produktionsschicht fehlt",IF(OR(E325&gt;'Parameter'!$B$8,F325&gt;'Parameter'!$B$9,AND(C325="Produktion",G325&lt;'Parameter'!$B$10)),"Planungsgrenze prüfen",IF(AND(C325="Produktion",WEEKDAY(A325,2)&gt;5),"Wochenendproduktion prüfen","OK")))))),"Formel prüfen"))</f>
        <v/>
      </c>
    </row>
    <row r="326">
      <c r="A326" s="39" t="n"/>
      <c r="B326" s="21" t="n"/>
      <c r="C326" s="21" t="n"/>
      <c r="D326" s="21" t="n"/>
      <c r="E326" s="22" t="n"/>
      <c r="F326" s="23" t="n"/>
      <c r="G326" s="24" t="n"/>
      <c r="H326" s="25">
        <f>IF(COUNTA(A326:G326)=0,"",IF(OR(A326="",B326="",C326="",D326="",E326="",F326="",G326=""),"",IFERROR(IF(C326="Produktion",E326*F326*G326,0),"")))</f>
        <v/>
      </c>
      <c r="I326" s="21" t="n"/>
      <c r="J326" s="26" t="n"/>
      <c r="K326" s="27">
        <f>IF(COUNTA(A326:G326)+COUNTA(I326:J326)=0,"",IFERROR(IF(OR(A326="",B326="",C326="",D326="",E326="",F326="",G326="",I326=""),"Eingabe unvollständig",IF(COUNTIFS($A$8:$A$1107,A326,$B$8:$B$1107,B326)&gt;1,"Doppelte Werk-/Datumszeile",IF(AND(C326&lt;&gt;"Produktion",E326&gt;0),"Tagestyp und Schichten prüfen",IF(AND(C326="Produktion",E326=0),"Produktionsschicht fehlt",IF(OR(E326&gt;'Parameter'!$B$8,F326&gt;'Parameter'!$B$9,AND(C326="Produktion",G326&lt;'Parameter'!$B$10)),"Planungsgrenze prüfen",IF(AND(C326="Produktion",WEEKDAY(A326,2)&gt;5),"Wochenendproduktion prüfen","OK")))))),"Formel prüfen"))</f>
        <v/>
      </c>
    </row>
    <row r="327">
      <c r="A327" s="39" t="n"/>
      <c r="B327" s="21" t="n"/>
      <c r="C327" s="21" t="n"/>
      <c r="D327" s="21" t="n"/>
      <c r="E327" s="22" t="n"/>
      <c r="F327" s="23" t="n"/>
      <c r="G327" s="24" t="n"/>
      <c r="H327" s="28">
        <f>IF(COUNTA(A327:G327)=0,"",IF(OR(A327="",B327="",C327="",D327="",E327="",F327="",G327=""),"",IFERROR(IF(C327="Produktion",E327*F327*G327,0),"")))</f>
        <v/>
      </c>
      <c r="I327" s="21" t="n"/>
      <c r="J327" s="26" t="n"/>
      <c r="K327" s="29">
        <f>IF(COUNTA(A327:G327)+COUNTA(I327:J327)=0,"",IFERROR(IF(OR(A327="",B327="",C327="",D327="",E327="",F327="",G327="",I327=""),"Eingabe unvollständig",IF(COUNTIFS($A$8:$A$1107,A327,$B$8:$B$1107,B327)&gt;1,"Doppelte Werk-/Datumszeile",IF(AND(C327&lt;&gt;"Produktion",E327&gt;0),"Tagestyp und Schichten prüfen",IF(AND(C327="Produktion",E327=0),"Produktionsschicht fehlt",IF(OR(E327&gt;'Parameter'!$B$8,F327&gt;'Parameter'!$B$9,AND(C327="Produktion",G327&lt;'Parameter'!$B$10)),"Planungsgrenze prüfen",IF(AND(C327="Produktion",WEEKDAY(A327,2)&gt;5),"Wochenendproduktion prüfen","OK")))))),"Formel prüfen"))</f>
        <v/>
      </c>
    </row>
    <row r="328">
      <c r="A328" s="39" t="n"/>
      <c r="B328" s="21" t="n"/>
      <c r="C328" s="21" t="n"/>
      <c r="D328" s="21" t="n"/>
      <c r="E328" s="22" t="n"/>
      <c r="F328" s="23" t="n"/>
      <c r="G328" s="24" t="n"/>
      <c r="H328" s="25">
        <f>IF(COUNTA(A328:G328)=0,"",IF(OR(A328="",B328="",C328="",D328="",E328="",F328="",G328=""),"",IFERROR(IF(C328="Produktion",E328*F328*G328,0),"")))</f>
        <v/>
      </c>
      <c r="I328" s="21" t="n"/>
      <c r="J328" s="26" t="n"/>
      <c r="K328" s="27">
        <f>IF(COUNTA(A328:G328)+COUNTA(I328:J328)=0,"",IFERROR(IF(OR(A328="",B328="",C328="",D328="",E328="",F328="",G328="",I328=""),"Eingabe unvollständig",IF(COUNTIFS($A$8:$A$1107,A328,$B$8:$B$1107,B328)&gt;1,"Doppelte Werk-/Datumszeile",IF(AND(C328&lt;&gt;"Produktion",E328&gt;0),"Tagestyp und Schichten prüfen",IF(AND(C328="Produktion",E328=0),"Produktionsschicht fehlt",IF(OR(E328&gt;'Parameter'!$B$8,F328&gt;'Parameter'!$B$9,AND(C328="Produktion",G328&lt;'Parameter'!$B$10)),"Planungsgrenze prüfen",IF(AND(C328="Produktion",WEEKDAY(A328,2)&gt;5),"Wochenendproduktion prüfen","OK")))))),"Formel prüfen"))</f>
        <v/>
      </c>
    </row>
    <row r="329">
      <c r="A329" s="39" t="n"/>
      <c r="B329" s="21" t="n"/>
      <c r="C329" s="21" t="n"/>
      <c r="D329" s="21" t="n"/>
      <c r="E329" s="22" t="n"/>
      <c r="F329" s="23" t="n"/>
      <c r="G329" s="24" t="n"/>
      <c r="H329" s="28">
        <f>IF(COUNTA(A329:G329)=0,"",IF(OR(A329="",B329="",C329="",D329="",E329="",F329="",G329=""),"",IFERROR(IF(C329="Produktion",E329*F329*G329,0),"")))</f>
        <v/>
      </c>
      <c r="I329" s="21" t="n"/>
      <c r="J329" s="26" t="n"/>
      <c r="K329" s="29">
        <f>IF(COUNTA(A329:G329)+COUNTA(I329:J329)=0,"",IFERROR(IF(OR(A329="",B329="",C329="",D329="",E329="",F329="",G329="",I329=""),"Eingabe unvollständig",IF(COUNTIFS($A$8:$A$1107,A329,$B$8:$B$1107,B329)&gt;1,"Doppelte Werk-/Datumszeile",IF(AND(C329&lt;&gt;"Produktion",E329&gt;0),"Tagestyp und Schichten prüfen",IF(AND(C329="Produktion",E329=0),"Produktionsschicht fehlt",IF(OR(E329&gt;'Parameter'!$B$8,F329&gt;'Parameter'!$B$9,AND(C329="Produktion",G329&lt;'Parameter'!$B$10)),"Planungsgrenze prüfen",IF(AND(C329="Produktion",WEEKDAY(A329,2)&gt;5),"Wochenendproduktion prüfen","OK")))))),"Formel prüfen"))</f>
        <v/>
      </c>
    </row>
    <row r="330">
      <c r="A330" s="39" t="n"/>
      <c r="B330" s="21" t="n"/>
      <c r="C330" s="21" t="n"/>
      <c r="D330" s="21" t="n"/>
      <c r="E330" s="22" t="n"/>
      <c r="F330" s="23" t="n"/>
      <c r="G330" s="24" t="n"/>
      <c r="H330" s="25">
        <f>IF(COUNTA(A330:G330)=0,"",IF(OR(A330="",B330="",C330="",D330="",E330="",F330="",G330=""),"",IFERROR(IF(C330="Produktion",E330*F330*G330,0),"")))</f>
        <v/>
      </c>
      <c r="I330" s="21" t="n"/>
      <c r="J330" s="26" t="n"/>
      <c r="K330" s="27">
        <f>IF(COUNTA(A330:G330)+COUNTA(I330:J330)=0,"",IFERROR(IF(OR(A330="",B330="",C330="",D330="",E330="",F330="",G330="",I330=""),"Eingabe unvollständig",IF(COUNTIFS($A$8:$A$1107,A330,$B$8:$B$1107,B330)&gt;1,"Doppelte Werk-/Datumszeile",IF(AND(C330&lt;&gt;"Produktion",E330&gt;0),"Tagestyp und Schichten prüfen",IF(AND(C330="Produktion",E330=0),"Produktionsschicht fehlt",IF(OR(E330&gt;'Parameter'!$B$8,F330&gt;'Parameter'!$B$9,AND(C330="Produktion",G330&lt;'Parameter'!$B$10)),"Planungsgrenze prüfen",IF(AND(C330="Produktion",WEEKDAY(A330,2)&gt;5),"Wochenendproduktion prüfen","OK")))))),"Formel prüfen"))</f>
        <v/>
      </c>
    </row>
    <row r="331">
      <c r="A331" s="39" t="n"/>
      <c r="B331" s="21" t="n"/>
      <c r="C331" s="21" t="n"/>
      <c r="D331" s="21" t="n"/>
      <c r="E331" s="22" t="n"/>
      <c r="F331" s="23" t="n"/>
      <c r="G331" s="24" t="n"/>
      <c r="H331" s="28">
        <f>IF(COUNTA(A331:G331)=0,"",IF(OR(A331="",B331="",C331="",D331="",E331="",F331="",G331=""),"",IFERROR(IF(C331="Produktion",E331*F331*G331,0),"")))</f>
        <v/>
      </c>
      <c r="I331" s="21" t="n"/>
      <c r="J331" s="26" t="n"/>
      <c r="K331" s="29">
        <f>IF(COUNTA(A331:G331)+COUNTA(I331:J331)=0,"",IFERROR(IF(OR(A331="",B331="",C331="",D331="",E331="",F331="",G331="",I331=""),"Eingabe unvollständig",IF(COUNTIFS($A$8:$A$1107,A331,$B$8:$B$1107,B331)&gt;1,"Doppelte Werk-/Datumszeile",IF(AND(C331&lt;&gt;"Produktion",E331&gt;0),"Tagestyp und Schichten prüfen",IF(AND(C331="Produktion",E331=0),"Produktionsschicht fehlt",IF(OR(E331&gt;'Parameter'!$B$8,F331&gt;'Parameter'!$B$9,AND(C331="Produktion",G331&lt;'Parameter'!$B$10)),"Planungsgrenze prüfen",IF(AND(C331="Produktion",WEEKDAY(A331,2)&gt;5),"Wochenendproduktion prüfen","OK")))))),"Formel prüfen"))</f>
        <v/>
      </c>
    </row>
    <row r="332">
      <c r="A332" s="39" t="n"/>
      <c r="B332" s="21" t="n"/>
      <c r="C332" s="21" t="n"/>
      <c r="D332" s="21" t="n"/>
      <c r="E332" s="22" t="n"/>
      <c r="F332" s="23" t="n"/>
      <c r="G332" s="24" t="n"/>
      <c r="H332" s="25">
        <f>IF(COUNTA(A332:G332)=0,"",IF(OR(A332="",B332="",C332="",D332="",E332="",F332="",G332=""),"",IFERROR(IF(C332="Produktion",E332*F332*G332,0),"")))</f>
        <v/>
      </c>
      <c r="I332" s="21" t="n"/>
      <c r="J332" s="26" t="n"/>
      <c r="K332" s="27">
        <f>IF(COUNTA(A332:G332)+COUNTA(I332:J332)=0,"",IFERROR(IF(OR(A332="",B332="",C332="",D332="",E332="",F332="",G332="",I332=""),"Eingabe unvollständig",IF(COUNTIFS($A$8:$A$1107,A332,$B$8:$B$1107,B332)&gt;1,"Doppelte Werk-/Datumszeile",IF(AND(C332&lt;&gt;"Produktion",E332&gt;0),"Tagestyp und Schichten prüfen",IF(AND(C332="Produktion",E332=0),"Produktionsschicht fehlt",IF(OR(E332&gt;'Parameter'!$B$8,F332&gt;'Parameter'!$B$9,AND(C332="Produktion",G332&lt;'Parameter'!$B$10)),"Planungsgrenze prüfen",IF(AND(C332="Produktion",WEEKDAY(A332,2)&gt;5),"Wochenendproduktion prüfen","OK")))))),"Formel prüfen"))</f>
        <v/>
      </c>
    </row>
    <row r="333">
      <c r="A333" s="39" t="n"/>
      <c r="B333" s="21" t="n"/>
      <c r="C333" s="21" t="n"/>
      <c r="D333" s="21" t="n"/>
      <c r="E333" s="22" t="n"/>
      <c r="F333" s="23" t="n"/>
      <c r="G333" s="24" t="n"/>
      <c r="H333" s="28">
        <f>IF(COUNTA(A333:G333)=0,"",IF(OR(A333="",B333="",C333="",D333="",E333="",F333="",G333=""),"",IFERROR(IF(C333="Produktion",E333*F333*G333,0),"")))</f>
        <v/>
      </c>
      <c r="I333" s="21" t="n"/>
      <c r="J333" s="26" t="n"/>
      <c r="K333" s="29">
        <f>IF(COUNTA(A333:G333)+COUNTA(I333:J333)=0,"",IFERROR(IF(OR(A333="",B333="",C333="",D333="",E333="",F333="",G333="",I333=""),"Eingabe unvollständig",IF(COUNTIFS($A$8:$A$1107,A333,$B$8:$B$1107,B333)&gt;1,"Doppelte Werk-/Datumszeile",IF(AND(C333&lt;&gt;"Produktion",E333&gt;0),"Tagestyp und Schichten prüfen",IF(AND(C333="Produktion",E333=0),"Produktionsschicht fehlt",IF(OR(E333&gt;'Parameter'!$B$8,F333&gt;'Parameter'!$B$9,AND(C333="Produktion",G333&lt;'Parameter'!$B$10)),"Planungsgrenze prüfen",IF(AND(C333="Produktion",WEEKDAY(A333,2)&gt;5),"Wochenendproduktion prüfen","OK")))))),"Formel prüfen"))</f>
        <v/>
      </c>
    </row>
    <row r="334">
      <c r="A334" s="39" t="n"/>
      <c r="B334" s="21" t="n"/>
      <c r="C334" s="21" t="n"/>
      <c r="D334" s="21" t="n"/>
      <c r="E334" s="22" t="n"/>
      <c r="F334" s="23" t="n"/>
      <c r="G334" s="24" t="n"/>
      <c r="H334" s="25">
        <f>IF(COUNTA(A334:G334)=0,"",IF(OR(A334="",B334="",C334="",D334="",E334="",F334="",G334=""),"",IFERROR(IF(C334="Produktion",E334*F334*G334,0),"")))</f>
        <v/>
      </c>
      <c r="I334" s="21" t="n"/>
      <c r="J334" s="26" t="n"/>
      <c r="K334" s="27">
        <f>IF(COUNTA(A334:G334)+COUNTA(I334:J334)=0,"",IFERROR(IF(OR(A334="",B334="",C334="",D334="",E334="",F334="",G334="",I334=""),"Eingabe unvollständig",IF(COUNTIFS($A$8:$A$1107,A334,$B$8:$B$1107,B334)&gt;1,"Doppelte Werk-/Datumszeile",IF(AND(C334&lt;&gt;"Produktion",E334&gt;0),"Tagestyp und Schichten prüfen",IF(AND(C334="Produktion",E334=0),"Produktionsschicht fehlt",IF(OR(E334&gt;'Parameter'!$B$8,F334&gt;'Parameter'!$B$9,AND(C334="Produktion",G334&lt;'Parameter'!$B$10)),"Planungsgrenze prüfen",IF(AND(C334="Produktion",WEEKDAY(A334,2)&gt;5),"Wochenendproduktion prüfen","OK")))))),"Formel prüfen"))</f>
        <v/>
      </c>
    </row>
    <row r="335">
      <c r="A335" s="39" t="n"/>
      <c r="B335" s="21" t="n"/>
      <c r="C335" s="21" t="n"/>
      <c r="D335" s="21" t="n"/>
      <c r="E335" s="22" t="n"/>
      <c r="F335" s="23" t="n"/>
      <c r="G335" s="24" t="n"/>
      <c r="H335" s="28">
        <f>IF(COUNTA(A335:G335)=0,"",IF(OR(A335="",B335="",C335="",D335="",E335="",F335="",G335=""),"",IFERROR(IF(C335="Produktion",E335*F335*G335,0),"")))</f>
        <v/>
      </c>
      <c r="I335" s="21" t="n"/>
      <c r="J335" s="26" t="n"/>
      <c r="K335" s="29">
        <f>IF(COUNTA(A335:G335)+COUNTA(I335:J335)=0,"",IFERROR(IF(OR(A335="",B335="",C335="",D335="",E335="",F335="",G335="",I335=""),"Eingabe unvollständig",IF(COUNTIFS($A$8:$A$1107,A335,$B$8:$B$1107,B335)&gt;1,"Doppelte Werk-/Datumszeile",IF(AND(C335&lt;&gt;"Produktion",E335&gt;0),"Tagestyp und Schichten prüfen",IF(AND(C335="Produktion",E335=0),"Produktionsschicht fehlt",IF(OR(E335&gt;'Parameter'!$B$8,F335&gt;'Parameter'!$B$9,AND(C335="Produktion",G335&lt;'Parameter'!$B$10)),"Planungsgrenze prüfen",IF(AND(C335="Produktion",WEEKDAY(A335,2)&gt;5),"Wochenendproduktion prüfen","OK")))))),"Formel prüfen"))</f>
        <v/>
      </c>
    </row>
    <row r="336">
      <c r="A336" s="39" t="n"/>
      <c r="B336" s="21" t="n"/>
      <c r="C336" s="21" t="n"/>
      <c r="D336" s="21" t="n"/>
      <c r="E336" s="22" t="n"/>
      <c r="F336" s="23" t="n"/>
      <c r="G336" s="24" t="n"/>
      <c r="H336" s="25">
        <f>IF(COUNTA(A336:G336)=0,"",IF(OR(A336="",B336="",C336="",D336="",E336="",F336="",G336=""),"",IFERROR(IF(C336="Produktion",E336*F336*G336,0),"")))</f>
        <v/>
      </c>
      <c r="I336" s="21" t="n"/>
      <c r="J336" s="26" t="n"/>
      <c r="K336" s="27">
        <f>IF(COUNTA(A336:G336)+COUNTA(I336:J336)=0,"",IFERROR(IF(OR(A336="",B336="",C336="",D336="",E336="",F336="",G336="",I336=""),"Eingabe unvollständig",IF(COUNTIFS($A$8:$A$1107,A336,$B$8:$B$1107,B336)&gt;1,"Doppelte Werk-/Datumszeile",IF(AND(C336&lt;&gt;"Produktion",E336&gt;0),"Tagestyp und Schichten prüfen",IF(AND(C336="Produktion",E336=0),"Produktionsschicht fehlt",IF(OR(E336&gt;'Parameter'!$B$8,F336&gt;'Parameter'!$B$9,AND(C336="Produktion",G336&lt;'Parameter'!$B$10)),"Planungsgrenze prüfen",IF(AND(C336="Produktion",WEEKDAY(A336,2)&gt;5),"Wochenendproduktion prüfen","OK")))))),"Formel prüfen"))</f>
        <v/>
      </c>
    </row>
    <row r="337">
      <c r="A337" s="39" t="n"/>
      <c r="B337" s="21" t="n"/>
      <c r="C337" s="21" t="n"/>
      <c r="D337" s="21" t="n"/>
      <c r="E337" s="22" t="n"/>
      <c r="F337" s="23" t="n"/>
      <c r="G337" s="24" t="n"/>
      <c r="H337" s="28">
        <f>IF(COUNTA(A337:G337)=0,"",IF(OR(A337="",B337="",C337="",D337="",E337="",F337="",G337=""),"",IFERROR(IF(C337="Produktion",E337*F337*G337,0),"")))</f>
        <v/>
      </c>
      <c r="I337" s="21" t="n"/>
      <c r="J337" s="26" t="n"/>
      <c r="K337" s="29">
        <f>IF(COUNTA(A337:G337)+COUNTA(I337:J337)=0,"",IFERROR(IF(OR(A337="",B337="",C337="",D337="",E337="",F337="",G337="",I337=""),"Eingabe unvollständig",IF(COUNTIFS($A$8:$A$1107,A337,$B$8:$B$1107,B337)&gt;1,"Doppelte Werk-/Datumszeile",IF(AND(C337&lt;&gt;"Produktion",E337&gt;0),"Tagestyp und Schichten prüfen",IF(AND(C337="Produktion",E337=0),"Produktionsschicht fehlt",IF(OR(E337&gt;'Parameter'!$B$8,F337&gt;'Parameter'!$B$9,AND(C337="Produktion",G337&lt;'Parameter'!$B$10)),"Planungsgrenze prüfen",IF(AND(C337="Produktion",WEEKDAY(A337,2)&gt;5),"Wochenendproduktion prüfen","OK")))))),"Formel prüfen"))</f>
        <v/>
      </c>
    </row>
    <row r="338">
      <c r="A338" s="39" t="n"/>
      <c r="B338" s="21" t="n"/>
      <c r="C338" s="21" t="n"/>
      <c r="D338" s="21" t="n"/>
      <c r="E338" s="22" t="n"/>
      <c r="F338" s="23" t="n"/>
      <c r="G338" s="24" t="n"/>
      <c r="H338" s="25">
        <f>IF(COUNTA(A338:G338)=0,"",IF(OR(A338="",B338="",C338="",D338="",E338="",F338="",G338=""),"",IFERROR(IF(C338="Produktion",E338*F338*G338,0),"")))</f>
        <v/>
      </c>
      <c r="I338" s="21" t="n"/>
      <c r="J338" s="26" t="n"/>
      <c r="K338" s="27">
        <f>IF(COUNTA(A338:G338)+COUNTA(I338:J338)=0,"",IFERROR(IF(OR(A338="",B338="",C338="",D338="",E338="",F338="",G338="",I338=""),"Eingabe unvollständig",IF(COUNTIFS($A$8:$A$1107,A338,$B$8:$B$1107,B338)&gt;1,"Doppelte Werk-/Datumszeile",IF(AND(C338&lt;&gt;"Produktion",E338&gt;0),"Tagestyp und Schichten prüfen",IF(AND(C338="Produktion",E338=0),"Produktionsschicht fehlt",IF(OR(E338&gt;'Parameter'!$B$8,F338&gt;'Parameter'!$B$9,AND(C338="Produktion",G338&lt;'Parameter'!$B$10)),"Planungsgrenze prüfen",IF(AND(C338="Produktion",WEEKDAY(A338,2)&gt;5),"Wochenendproduktion prüfen","OK")))))),"Formel prüfen"))</f>
        <v/>
      </c>
    </row>
    <row r="339">
      <c r="A339" s="39" t="n"/>
      <c r="B339" s="21" t="n"/>
      <c r="C339" s="21" t="n"/>
      <c r="D339" s="21" t="n"/>
      <c r="E339" s="22" t="n"/>
      <c r="F339" s="23" t="n"/>
      <c r="G339" s="24" t="n"/>
      <c r="H339" s="28">
        <f>IF(COUNTA(A339:G339)=0,"",IF(OR(A339="",B339="",C339="",D339="",E339="",F339="",G339=""),"",IFERROR(IF(C339="Produktion",E339*F339*G339,0),"")))</f>
        <v/>
      </c>
      <c r="I339" s="21" t="n"/>
      <c r="J339" s="26" t="n"/>
      <c r="K339" s="29">
        <f>IF(COUNTA(A339:G339)+COUNTA(I339:J339)=0,"",IFERROR(IF(OR(A339="",B339="",C339="",D339="",E339="",F339="",G339="",I339=""),"Eingabe unvollständig",IF(COUNTIFS($A$8:$A$1107,A339,$B$8:$B$1107,B339)&gt;1,"Doppelte Werk-/Datumszeile",IF(AND(C339&lt;&gt;"Produktion",E339&gt;0),"Tagestyp und Schichten prüfen",IF(AND(C339="Produktion",E339=0),"Produktionsschicht fehlt",IF(OR(E339&gt;'Parameter'!$B$8,F339&gt;'Parameter'!$B$9,AND(C339="Produktion",G339&lt;'Parameter'!$B$10)),"Planungsgrenze prüfen",IF(AND(C339="Produktion",WEEKDAY(A339,2)&gt;5),"Wochenendproduktion prüfen","OK")))))),"Formel prüfen"))</f>
        <v/>
      </c>
    </row>
    <row r="340">
      <c r="A340" s="39" t="n"/>
      <c r="B340" s="21" t="n"/>
      <c r="C340" s="21" t="n"/>
      <c r="D340" s="21" t="n"/>
      <c r="E340" s="22" t="n"/>
      <c r="F340" s="23" t="n"/>
      <c r="G340" s="24" t="n"/>
      <c r="H340" s="25">
        <f>IF(COUNTA(A340:G340)=0,"",IF(OR(A340="",B340="",C340="",D340="",E340="",F340="",G340=""),"",IFERROR(IF(C340="Produktion",E340*F340*G340,0),"")))</f>
        <v/>
      </c>
      <c r="I340" s="21" t="n"/>
      <c r="J340" s="26" t="n"/>
      <c r="K340" s="27">
        <f>IF(COUNTA(A340:G340)+COUNTA(I340:J340)=0,"",IFERROR(IF(OR(A340="",B340="",C340="",D340="",E340="",F340="",G340="",I340=""),"Eingabe unvollständig",IF(COUNTIFS($A$8:$A$1107,A340,$B$8:$B$1107,B340)&gt;1,"Doppelte Werk-/Datumszeile",IF(AND(C340&lt;&gt;"Produktion",E340&gt;0),"Tagestyp und Schichten prüfen",IF(AND(C340="Produktion",E340=0),"Produktionsschicht fehlt",IF(OR(E340&gt;'Parameter'!$B$8,F340&gt;'Parameter'!$B$9,AND(C340="Produktion",G340&lt;'Parameter'!$B$10)),"Planungsgrenze prüfen",IF(AND(C340="Produktion",WEEKDAY(A340,2)&gt;5),"Wochenendproduktion prüfen","OK")))))),"Formel prüfen"))</f>
        <v/>
      </c>
    </row>
    <row r="341">
      <c r="A341" s="39" t="n"/>
      <c r="B341" s="21" t="n"/>
      <c r="C341" s="21" t="n"/>
      <c r="D341" s="21" t="n"/>
      <c r="E341" s="22" t="n"/>
      <c r="F341" s="23" t="n"/>
      <c r="G341" s="24" t="n"/>
      <c r="H341" s="28">
        <f>IF(COUNTA(A341:G341)=0,"",IF(OR(A341="",B341="",C341="",D341="",E341="",F341="",G341=""),"",IFERROR(IF(C341="Produktion",E341*F341*G341,0),"")))</f>
        <v/>
      </c>
      <c r="I341" s="21" t="n"/>
      <c r="J341" s="26" t="n"/>
      <c r="K341" s="29">
        <f>IF(COUNTA(A341:G341)+COUNTA(I341:J341)=0,"",IFERROR(IF(OR(A341="",B341="",C341="",D341="",E341="",F341="",G341="",I341=""),"Eingabe unvollständig",IF(COUNTIFS($A$8:$A$1107,A341,$B$8:$B$1107,B341)&gt;1,"Doppelte Werk-/Datumszeile",IF(AND(C341&lt;&gt;"Produktion",E341&gt;0),"Tagestyp und Schichten prüfen",IF(AND(C341="Produktion",E341=0),"Produktionsschicht fehlt",IF(OR(E341&gt;'Parameter'!$B$8,F341&gt;'Parameter'!$B$9,AND(C341="Produktion",G341&lt;'Parameter'!$B$10)),"Planungsgrenze prüfen",IF(AND(C341="Produktion",WEEKDAY(A341,2)&gt;5),"Wochenendproduktion prüfen","OK")))))),"Formel prüfen"))</f>
        <v/>
      </c>
    </row>
    <row r="342">
      <c r="A342" s="39" t="n"/>
      <c r="B342" s="21" t="n"/>
      <c r="C342" s="21" t="n"/>
      <c r="D342" s="21" t="n"/>
      <c r="E342" s="22" t="n"/>
      <c r="F342" s="23" t="n"/>
      <c r="G342" s="24" t="n"/>
      <c r="H342" s="25">
        <f>IF(COUNTA(A342:G342)=0,"",IF(OR(A342="",B342="",C342="",D342="",E342="",F342="",G342=""),"",IFERROR(IF(C342="Produktion",E342*F342*G342,0),"")))</f>
        <v/>
      </c>
      <c r="I342" s="21" t="n"/>
      <c r="J342" s="26" t="n"/>
      <c r="K342" s="27">
        <f>IF(COUNTA(A342:G342)+COUNTA(I342:J342)=0,"",IFERROR(IF(OR(A342="",B342="",C342="",D342="",E342="",F342="",G342="",I342=""),"Eingabe unvollständig",IF(COUNTIFS($A$8:$A$1107,A342,$B$8:$B$1107,B342)&gt;1,"Doppelte Werk-/Datumszeile",IF(AND(C342&lt;&gt;"Produktion",E342&gt;0),"Tagestyp und Schichten prüfen",IF(AND(C342="Produktion",E342=0),"Produktionsschicht fehlt",IF(OR(E342&gt;'Parameter'!$B$8,F342&gt;'Parameter'!$B$9,AND(C342="Produktion",G342&lt;'Parameter'!$B$10)),"Planungsgrenze prüfen",IF(AND(C342="Produktion",WEEKDAY(A342,2)&gt;5),"Wochenendproduktion prüfen","OK")))))),"Formel prüfen"))</f>
        <v/>
      </c>
    </row>
    <row r="343">
      <c r="A343" s="39" t="n"/>
      <c r="B343" s="21" t="n"/>
      <c r="C343" s="21" t="n"/>
      <c r="D343" s="21" t="n"/>
      <c r="E343" s="22" t="n"/>
      <c r="F343" s="23" t="n"/>
      <c r="G343" s="24" t="n"/>
      <c r="H343" s="28">
        <f>IF(COUNTA(A343:G343)=0,"",IF(OR(A343="",B343="",C343="",D343="",E343="",F343="",G343=""),"",IFERROR(IF(C343="Produktion",E343*F343*G343,0),"")))</f>
        <v/>
      </c>
      <c r="I343" s="21" t="n"/>
      <c r="J343" s="26" t="n"/>
      <c r="K343" s="29">
        <f>IF(COUNTA(A343:G343)+COUNTA(I343:J343)=0,"",IFERROR(IF(OR(A343="",B343="",C343="",D343="",E343="",F343="",G343="",I343=""),"Eingabe unvollständig",IF(COUNTIFS($A$8:$A$1107,A343,$B$8:$B$1107,B343)&gt;1,"Doppelte Werk-/Datumszeile",IF(AND(C343&lt;&gt;"Produktion",E343&gt;0),"Tagestyp und Schichten prüfen",IF(AND(C343="Produktion",E343=0),"Produktionsschicht fehlt",IF(OR(E343&gt;'Parameter'!$B$8,F343&gt;'Parameter'!$B$9,AND(C343="Produktion",G343&lt;'Parameter'!$B$10)),"Planungsgrenze prüfen",IF(AND(C343="Produktion",WEEKDAY(A343,2)&gt;5),"Wochenendproduktion prüfen","OK")))))),"Formel prüfen"))</f>
        <v/>
      </c>
    </row>
    <row r="344">
      <c r="A344" s="39" t="n"/>
      <c r="B344" s="21" t="n"/>
      <c r="C344" s="21" t="n"/>
      <c r="D344" s="21" t="n"/>
      <c r="E344" s="22" t="n"/>
      <c r="F344" s="23" t="n"/>
      <c r="G344" s="24" t="n"/>
      <c r="H344" s="25">
        <f>IF(COUNTA(A344:G344)=0,"",IF(OR(A344="",B344="",C344="",D344="",E344="",F344="",G344=""),"",IFERROR(IF(C344="Produktion",E344*F344*G344,0),"")))</f>
        <v/>
      </c>
      <c r="I344" s="21" t="n"/>
      <c r="J344" s="26" t="n"/>
      <c r="K344" s="27">
        <f>IF(COUNTA(A344:G344)+COUNTA(I344:J344)=0,"",IFERROR(IF(OR(A344="",B344="",C344="",D344="",E344="",F344="",G344="",I344=""),"Eingabe unvollständig",IF(COUNTIFS($A$8:$A$1107,A344,$B$8:$B$1107,B344)&gt;1,"Doppelte Werk-/Datumszeile",IF(AND(C344&lt;&gt;"Produktion",E344&gt;0),"Tagestyp und Schichten prüfen",IF(AND(C344="Produktion",E344=0),"Produktionsschicht fehlt",IF(OR(E344&gt;'Parameter'!$B$8,F344&gt;'Parameter'!$B$9,AND(C344="Produktion",G344&lt;'Parameter'!$B$10)),"Planungsgrenze prüfen",IF(AND(C344="Produktion",WEEKDAY(A344,2)&gt;5),"Wochenendproduktion prüfen","OK")))))),"Formel prüfen"))</f>
        <v/>
      </c>
    </row>
    <row r="345">
      <c r="A345" s="39" t="n"/>
      <c r="B345" s="21" t="n"/>
      <c r="C345" s="21" t="n"/>
      <c r="D345" s="21" t="n"/>
      <c r="E345" s="22" t="n"/>
      <c r="F345" s="23" t="n"/>
      <c r="G345" s="24" t="n"/>
      <c r="H345" s="28">
        <f>IF(COUNTA(A345:G345)=0,"",IF(OR(A345="",B345="",C345="",D345="",E345="",F345="",G345=""),"",IFERROR(IF(C345="Produktion",E345*F345*G345,0),"")))</f>
        <v/>
      </c>
      <c r="I345" s="21" t="n"/>
      <c r="J345" s="26" t="n"/>
      <c r="K345" s="29">
        <f>IF(COUNTA(A345:G345)+COUNTA(I345:J345)=0,"",IFERROR(IF(OR(A345="",B345="",C345="",D345="",E345="",F345="",G345="",I345=""),"Eingabe unvollständig",IF(COUNTIFS($A$8:$A$1107,A345,$B$8:$B$1107,B345)&gt;1,"Doppelte Werk-/Datumszeile",IF(AND(C345&lt;&gt;"Produktion",E345&gt;0),"Tagestyp und Schichten prüfen",IF(AND(C345="Produktion",E345=0),"Produktionsschicht fehlt",IF(OR(E345&gt;'Parameter'!$B$8,F345&gt;'Parameter'!$B$9,AND(C345="Produktion",G345&lt;'Parameter'!$B$10)),"Planungsgrenze prüfen",IF(AND(C345="Produktion",WEEKDAY(A345,2)&gt;5),"Wochenendproduktion prüfen","OK")))))),"Formel prüfen"))</f>
        <v/>
      </c>
    </row>
    <row r="346">
      <c r="A346" s="39" t="n"/>
      <c r="B346" s="21" t="n"/>
      <c r="C346" s="21" t="n"/>
      <c r="D346" s="21" t="n"/>
      <c r="E346" s="22" t="n"/>
      <c r="F346" s="23" t="n"/>
      <c r="G346" s="24" t="n"/>
      <c r="H346" s="25">
        <f>IF(COUNTA(A346:G346)=0,"",IF(OR(A346="",B346="",C346="",D346="",E346="",F346="",G346=""),"",IFERROR(IF(C346="Produktion",E346*F346*G346,0),"")))</f>
        <v/>
      </c>
      <c r="I346" s="21" t="n"/>
      <c r="J346" s="26" t="n"/>
      <c r="K346" s="27">
        <f>IF(COUNTA(A346:G346)+COUNTA(I346:J346)=0,"",IFERROR(IF(OR(A346="",B346="",C346="",D346="",E346="",F346="",G346="",I346=""),"Eingabe unvollständig",IF(COUNTIFS($A$8:$A$1107,A346,$B$8:$B$1107,B346)&gt;1,"Doppelte Werk-/Datumszeile",IF(AND(C346&lt;&gt;"Produktion",E346&gt;0),"Tagestyp und Schichten prüfen",IF(AND(C346="Produktion",E346=0),"Produktionsschicht fehlt",IF(OR(E346&gt;'Parameter'!$B$8,F346&gt;'Parameter'!$B$9,AND(C346="Produktion",G346&lt;'Parameter'!$B$10)),"Planungsgrenze prüfen",IF(AND(C346="Produktion",WEEKDAY(A346,2)&gt;5),"Wochenendproduktion prüfen","OK")))))),"Formel prüfen"))</f>
        <v/>
      </c>
    </row>
    <row r="347">
      <c r="A347" s="39" t="n"/>
      <c r="B347" s="21" t="n"/>
      <c r="C347" s="21" t="n"/>
      <c r="D347" s="21" t="n"/>
      <c r="E347" s="22" t="n"/>
      <c r="F347" s="23" t="n"/>
      <c r="G347" s="24" t="n"/>
      <c r="H347" s="28">
        <f>IF(COUNTA(A347:G347)=0,"",IF(OR(A347="",B347="",C347="",D347="",E347="",F347="",G347=""),"",IFERROR(IF(C347="Produktion",E347*F347*G347,0),"")))</f>
        <v/>
      </c>
      <c r="I347" s="21" t="n"/>
      <c r="J347" s="26" t="n"/>
      <c r="K347" s="29">
        <f>IF(COUNTA(A347:G347)+COUNTA(I347:J347)=0,"",IFERROR(IF(OR(A347="",B347="",C347="",D347="",E347="",F347="",G347="",I347=""),"Eingabe unvollständig",IF(COUNTIFS($A$8:$A$1107,A347,$B$8:$B$1107,B347)&gt;1,"Doppelte Werk-/Datumszeile",IF(AND(C347&lt;&gt;"Produktion",E347&gt;0),"Tagestyp und Schichten prüfen",IF(AND(C347="Produktion",E347=0),"Produktionsschicht fehlt",IF(OR(E347&gt;'Parameter'!$B$8,F347&gt;'Parameter'!$B$9,AND(C347="Produktion",G347&lt;'Parameter'!$B$10)),"Planungsgrenze prüfen",IF(AND(C347="Produktion",WEEKDAY(A347,2)&gt;5),"Wochenendproduktion prüfen","OK")))))),"Formel prüfen"))</f>
        <v/>
      </c>
    </row>
    <row r="348">
      <c r="A348" s="39" t="n"/>
      <c r="B348" s="21" t="n"/>
      <c r="C348" s="21" t="n"/>
      <c r="D348" s="21" t="n"/>
      <c r="E348" s="22" t="n"/>
      <c r="F348" s="23" t="n"/>
      <c r="G348" s="24" t="n"/>
      <c r="H348" s="25">
        <f>IF(COUNTA(A348:G348)=0,"",IF(OR(A348="",B348="",C348="",D348="",E348="",F348="",G348=""),"",IFERROR(IF(C348="Produktion",E348*F348*G348,0),"")))</f>
        <v/>
      </c>
      <c r="I348" s="21" t="n"/>
      <c r="J348" s="26" t="n"/>
      <c r="K348" s="27">
        <f>IF(COUNTA(A348:G348)+COUNTA(I348:J348)=0,"",IFERROR(IF(OR(A348="",B348="",C348="",D348="",E348="",F348="",G348="",I348=""),"Eingabe unvollständig",IF(COUNTIFS($A$8:$A$1107,A348,$B$8:$B$1107,B348)&gt;1,"Doppelte Werk-/Datumszeile",IF(AND(C348&lt;&gt;"Produktion",E348&gt;0),"Tagestyp und Schichten prüfen",IF(AND(C348="Produktion",E348=0),"Produktionsschicht fehlt",IF(OR(E348&gt;'Parameter'!$B$8,F348&gt;'Parameter'!$B$9,AND(C348="Produktion",G348&lt;'Parameter'!$B$10)),"Planungsgrenze prüfen",IF(AND(C348="Produktion",WEEKDAY(A348,2)&gt;5),"Wochenendproduktion prüfen","OK")))))),"Formel prüfen"))</f>
        <v/>
      </c>
    </row>
    <row r="349">
      <c r="A349" s="39" t="n"/>
      <c r="B349" s="21" t="n"/>
      <c r="C349" s="21" t="n"/>
      <c r="D349" s="21" t="n"/>
      <c r="E349" s="22" t="n"/>
      <c r="F349" s="23" t="n"/>
      <c r="G349" s="24" t="n"/>
      <c r="H349" s="28">
        <f>IF(COUNTA(A349:G349)=0,"",IF(OR(A349="",B349="",C349="",D349="",E349="",F349="",G349=""),"",IFERROR(IF(C349="Produktion",E349*F349*G349,0),"")))</f>
        <v/>
      </c>
      <c r="I349" s="21" t="n"/>
      <c r="J349" s="26" t="n"/>
      <c r="K349" s="29">
        <f>IF(COUNTA(A349:G349)+COUNTA(I349:J349)=0,"",IFERROR(IF(OR(A349="",B349="",C349="",D349="",E349="",F349="",G349="",I349=""),"Eingabe unvollständig",IF(COUNTIFS($A$8:$A$1107,A349,$B$8:$B$1107,B349)&gt;1,"Doppelte Werk-/Datumszeile",IF(AND(C349&lt;&gt;"Produktion",E349&gt;0),"Tagestyp und Schichten prüfen",IF(AND(C349="Produktion",E349=0),"Produktionsschicht fehlt",IF(OR(E349&gt;'Parameter'!$B$8,F349&gt;'Parameter'!$B$9,AND(C349="Produktion",G349&lt;'Parameter'!$B$10)),"Planungsgrenze prüfen",IF(AND(C349="Produktion",WEEKDAY(A349,2)&gt;5),"Wochenendproduktion prüfen","OK")))))),"Formel prüfen"))</f>
        <v/>
      </c>
    </row>
    <row r="350">
      <c r="A350" s="39" t="n"/>
      <c r="B350" s="21" t="n"/>
      <c r="C350" s="21" t="n"/>
      <c r="D350" s="21" t="n"/>
      <c r="E350" s="22" t="n"/>
      <c r="F350" s="23" t="n"/>
      <c r="G350" s="24" t="n"/>
      <c r="H350" s="25">
        <f>IF(COUNTA(A350:G350)=0,"",IF(OR(A350="",B350="",C350="",D350="",E350="",F350="",G350=""),"",IFERROR(IF(C350="Produktion",E350*F350*G350,0),"")))</f>
        <v/>
      </c>
      <c r="I350" s="21" t="n"/>
      <c r="J350" s="26" t="n"/>
      <c r="K350" s="27">
        <f>IF(COUNTA(A350:G350)+COUNTA(I350:J350)=0,"",IFERROR(IF(OR(A350="",B350="",C350="",D350="",E350="",F350="",G350="",I350=""),"Eingabe unvollständig",IF(COUNTIFS($A$8:$A$1107,A350,$B$8:$B$1107,B350)&gt;1,"Doppelte Werk-/Datumszeile",IF(AND(C350&lt;&gt;"Produktion",E350&gt;0),"Tagestyp und Schichten prüfen",IF(AND(C350="Produktion",E350=0),"Produktionsschicht fehlt",IF(OR(E350&gt;'Parameter'!$B$8,F350&gt;'Parameter'!$B$9,AND(C350="Produktion",G350&lt;'Parameter'!$B$10)),"Planungsgrenze prüfen",IF(AND(C350="Produktion",WEEKDAY(A350,2)&gt;5),"Wochenendproduktion prüfen","OK")))))),"Formel prüfen"))</f>
        <v/>
      </c>
    </row>
    <row r="351">
      <c r="A351" s="39" t="n"/>
      <c r="B351" s="21" t="n"/>
      <c r="C351" s="21" t="n"/>
      <c r="D351" s="21" t="n"/>
      <c r="E351" s="22" t="n"/>
      <c r="F351" s="23" t="n"/>
      <c r="G351" s="24" t="n"/>
      <c r="H351" s="28">
        <f>IF(COUNTA(A351:G351)=0,"",IF(OR(A351="",B351="",C351="",D351="",E351="",F351="",G351=""),"",IFERROR(IF(C351="Produktion",E351*F351*G351,0),"")))</f>
        <v/>
      </c>
      <c r="I351" s="21" t="n"/>
      <c r="J351" s="26" t="n"/>
      <c r="K351" s="29">
        <f>IF(COUNTA(A351:G351)+COUNTA(I351:J351)=0,"",IFERROR(IF(OR(A351="",B351="",C351="",D351="",E351="",F351="",G351="",I351=""),"Eingabe unvollständig",IF(COUNTIFS($A$8:$A$1107,A351,$B$8:$B$1107,B351)&gt;1,"Doppelte Werk-/Datumszeile",IF(AND(C351&lt;&gt;"Produktion",E351&gt;0),"Tagestyp und Schichten prüfen",IF(AND(C351="Produktion",E351=0),"Produktionsschicht fehlt",IF(OR(E351&gt;'Parameter'!$B$8,F351&gt;'Parameter'!$B$9,AND(C351="Produktion",G351&lt;'Parameter'!$B$10)),"Planungsgrenze prüfen",IF(AND(C351="Produktion",WEEKDAY(A351,2)&gt;5),"Wochenendproduktion prüfen","OK")))))),"Formel prüfen"))</f>
        <v/>
      </c>
    </row>
    <row r="352">
      <c r="A352" s="39" t="n"/>
      <c r="B352" s="21" t="n"/>
      <c r="C352" s="21" t="n"/>
      <c r="D352" s="21" t="n"/>
      <c r="E352" s="22" t="n"/>
      <c r="F352" s="23" t="n"/>
      <c r="G352" s="24" t="n"/>
      <c r="H352" s="25">
        <f>IF(COUNTA(A352:G352)=0,"",IF(OR(A352="",B352="",C352="",D352="",E352="",F352="",G352=""),"",IFERROR(IF(C352="Produktion",E352*F352*G352,0),"")))</f>
        <v/>
      </c>
      <c r="I352" s="21" t="n"/>
      <c r="J352" s="26" t="n"/>
      <c r="K352" s="27">
        <f>IF(COUNTA(A352:G352)+COUNTA(I352:J352)=0,"",IFERROR(IF(OR(A352="",B352="",C352="",D352="",E352="",F352="",G352="",I352=""),"Eingabe unvollständig",IF(COUNTIFS($A$8:$A$1107,A352,$B$8:$B$1107,B352)&gt;1,"Doppelte Werk-/Datumszeile",IF(AND(C352&lt;&gt;"Produktion",E352&gt;0),"Tagestyp und Schichten prüfen",IF(AND(C352="Produktion",E352=0),"Produktionsschicht fehlt",IF(OR(E352&gt;'Parameter'!$B$8,F352&gt;'Parameter'!$B$9,AND(C352="Produktion",G352&lt;'Parameter'!$B$10)),"Planungsgrenze prüfen",IF(AND(C352="Produktion",WEEKDAY(A352,2)&gt;5),"Wochenendproduktion prüfen","OK")))))),"Formel prüfen"))</f>
        <v/>
      </c>
    </row>
    <row r="353">
      <c r="A353" s="39" t="n"/>
      <c r="B353" s="21" t="n"/>
      <c r="C353" s="21" t="n"/>
      <c r="D353" s="21" t="n"/>
      <c r="E353" s="22" t="n"/>
      <c r="F353" s="23" t="n"/>
      <c r="G353" s="24" t="n"/>
      <c r="H353" s="28">
        <f>IF(COUNTA(A353:G353)=0,"",IF(OR(A353="",B353="",C353="",D353="",E353="",F353="",G353=""),"",IFERROR(IF(C353="Produktion",E353*F353*G353,0),"")))</f>
        <v/>
      </c>
      <c r="I353" s="21" t="n"/>
      <c r="J353" s="26" t="n"/>
      <c r="K353" s="29">
        <f>IF(COUNTA(A353:G353)+COUNTA(I353:J353)=0,"",IFERROR(IF(OR(A353="",B353="",C353="",D353="",E353="",F353="",G353="",I353=""),"Eingabe unvollständig",IF(COUNTIFS($A$8:$A$1107,A353,$B$8:$B$1107,B353)&gt;1,"Doppelte Werk-/Datumszeile",IF(AND(C353&lt;&gt;"Produktion",E353&gt;0),"Tagestyp und Schichten prüfen",IF(AND(C353="Produktion",E353=0),"Produktionsschicht fehlt",IF(OR(E353&gt;'Parameter'!$B$8,F353&gt;'Parameter'!$B$9,AND(C353="Produktion",G353&lt;'Parameter'!$B$10)),"Planungsgrenze prüfen",IF(AND(C353="Produktion",WEEKDAY(A353,2)&gt;5),"Wochenendproduktion prüfen","OK")))))),"Formel prüfen"))</f>
        <v/>
      </c>
    </row>
    <row r="354">
      <c r="A354" s="39" t="n"/>
      <c r="B354" s="21" t="n"/>
      <c r="C354" s="21" t="n"/>
      <c r="D354" s="21" t="n"/>
      <c r="E354" s="22" t="n"/>
      <c r="F354" s="23" t="n"/>
      <c r="G354" s="24" t="n"/>
      <c r="H354" s="25">
        <f>IF(COUNTA(A354:G354)=0,"",IF(OR(A354="",B354="",C354="",D354="",E354="",F354="",G354=""),"",IFERROR(IF(C354="Produktion",E354*F354*G354,0),"")))</f>
        <v/>
      </c>
      <c r="I354" s="21" t="n"/>
      <c r="J354" s="26" t="n"/>
      <c r="K354" s="27">
        <f>IF(COUNTA(A354:G354)+COUNTA(I354:J354)=0,"",IFERROR(IF(OR(A354="",B354="",C354="",D354="",E354="",F354="",G354="",I354=""),"Eingabe unvollständig",IF(COUNTIFS($A$8:$A$1107,A354,$B$8:$B$1107,B354)&gt;1,"Doppelte Werk-/Datumszeile",IF(AND(C354&lt;&gt;"Produktion",E354&gt;0),"Tagestyp und Schichten prüfen",IF(AND(C354="Produktion",E354=0),"Produktionsschicht fehlt",IF(OR(E354&gt;'Parameter'!$B$8,F354&gt;'Parameter'!$B$9,AND(C354="Produktion",G354&lt;'Parameter'!$B$10)),"Planungsgrenze prüfen",IF(AND(C354="Produktion",WEEKDAY(A354,2)&gt;5),"Wochenendproduktion prüfen","OK")))))),"Formel prüfen"))</f>
        <v/>
      </c>
    </row>
    <row r="355">
      <c r="A355" s="39" t="n"/>
      <c r="B355" s="21" t="n"/>
      <c r="C355" s="21" t="n"/>
      <c r="D355" s="21" t="n"/>
      <c r="E355" s="22" t="n"/>
      <c r="F355" s="23" t="n"/>
      <c r="G355" s="24" t="n"/>
      <c r="H355" s="28">
        <f>IF(COUNTA(A355:G355)=0,"",IF(OR(A355="",B355="",C355="",D355="",E355="",F355="",G355=""),"",IFERROR(IF(C355="Produktion",E355*F355*G355,0),"")))</f>
        <v/>
      </c>
      <c r="I355" s="21" t="n"/>
      <c r="J355" s="26" t="n"/>
      <c r="K355" s="29">
        <f>IF(COUNTA(A355:G355)+COUNTA(I355:J355)=0,"",IFERROR(IF(OR(A355="",B355="",C355="",D355="",E355="",F355="",G355="",I355=""),"Eingabe unvollständig",IF(COUNTIFS($A$8:$A$1107,A355,$B$8:$B$1107,B355)&gt;1,"Doppelte Werk-/Datumszeile",IF(AND(C355&lt;&gt;"Produktion",E355&gt;0),"Tagestyp und Schichten prüfen",IF(AND(C355="Produktion",E355=0),"Produktionsschicht fehlt",IF(OR(E355&gt;'Parameter'!$B$8,F355&gt;'Parameter'!$B$9,AND(C355="Produktion",G355&lt;'Parameter'!$B$10)),"Planungsgrenze prüfen",IF(AND(C355="Produktion",WEEKDAY(A355,2)&gt;5),"Wochenendproduktion prüfen","OK")))))),"Formel prüfen"))</f>
        <v/>
      </c>
    </row>
    <row r="356">
      <c r="A356" s="39" t="n"/>
      <c r="B356" s="21" t="n"/>
      <c r="C356" s="21" t="n"/>
      <c r="D356" s="21" t="n"/>
      <c r="E356" s="22" t="n"/>
      <c r="F356" s="23" t="n"/>
      <c r="G356" s="24" t="n"/>
      <c r="H356" s="25">
        <f>IF(COUNTA(A356:G356)=0,"",IF(OR(A356="",B356="",C356="",D356="",E356="",F356="",G356=""),"",IFERROR(IF(C356="Produktion",E356*F356*G356,0),"")))</f>
        <v/>
      </c>
      <c r="I356" s="21" t="n"/>
      <c r="J356" s="26" t="n"/>
      <c r="K356" s="27">
        <f>IF(COUNTA(A356:G356)+COUNTA(I356:J356)=0,"",IFERROR(IF(OR(A356="",B356="",C356="",D356="",E356="",F356="",G356="",I356=""),"Eingabe unvollständig",IF(COUNTIFS($A$8:$A$1107,A356,$B$8:$B$1107,B356)&gt;1,"Doppelte Werk-/Datumszeile",IF(AND(C356&lt;&gt;"Produktion",E356&gt;0),"Tagestyp und Schichten prüfen",IF(AND(C356="Produktion",E356=0),"Produktionsschicht fehlt",IF(OR(E356&gt;'Parameter'!$B$8,F356&gt;'Parameter'!$B$9,AND(C356="Produktion",G356&lt;'Parameter'!$B$10)),"Planungsgrenze prüfen",IF(AND(C356="Produktion",WEEKDAY(A356,2)&gt;5),"Wochenendproduktion prüfen","OK")))))),"Formel prüfen"))</f>
        <v/>
      </c>
    </row>
    <row r="357">
      <c r="A357" s="39" t="n"/>
      <c r="B357" s="21" t="n"/>
      <c r="C357" s="21" t="n"/>
      <c r="D357" s="21" t="n"/>
      <c r="E357" s="22" t="n"/>
      <c r="F357" s="23" t="n"/>
      <c r="G357" s="24" t="n"/>
      <c r="H357" s="28">
        <f>IF(COUNTA(A357:G357)=0,"",IF(OR(A357="",B357="",C357="",D357="",E357="",F357="",G357=""),"",IFERROR(IF(C357="Produktion",E357*F357*G357,0),"")))</f>
        <v/>
      </c>
      <c r="I357" s="21" t="n"/>
      <c r="J357" s="26" t="n"/>
      <c r="K357" s="29">
        <f>IF(COUNTA(A357:G357)+COUNTA(I357:J357)=0,"",IFERROR(IF(OR(A357="",B357="",C357="",D357="",E357="",F357="",G357="",I357=""),"Eingabe unvollständig",IF(COUNTIFS($A$8:$A$1107,A357,$B$8:$B$1107,B357)&gt;1,"Doppelte Werk-/Datumszeile",IF(AND(C357&lt;&gt;"Produktion",E357&gt;0),"Tagestyp und Schichten prüfen",IF(AND(C357="Produktion",E357=0),"Produktionsschicht fehlt",IF(OR(E357&gt;'Parameter'!$B$8,F357&gt;'Parameter'!$B$9,AND(C357="Produktion",G357&lt;'Parameter'!$B$10)),"Planungsgrenze prüfen",IF(AND(C357="Produktion",WEEKDAY(A357,2)&gt;5),"Wochenendproduktion prüfen","OK")))))),"Formel prüfen"))</f>
        <v/>
      </c>
    </row>
    <row r="358">
      <c r="A358" s="39" t="n"/>
      <c r="B358" s="21" t="n"/>
      <c r="C358" s="21" t="n"/>
      <c r="D358" s="21" t="n"/>
      <c r="E358" s="22" t="n"/>
      <c r="F358" s="23" t="n"/>
      <c r="G358" s="24" t="n"/>
      <c r="H358" s="25">
        <f>IF(COUNTA(A358:G358)=0,"",IF(OR(A358="",B358="",C358="",D358="",E358="",F358="",G358=""),"",IFERROR(IF(C358="Produktion",E358*F358*G358,0),"")))</f>
        <v/>
      </c>
      <c r="I358" s="21" t="n"/>
      <c r="J358" s="26" t="n"/>
      <c r="K358" s="27">
        <f>IF(COUNTA(A358:G358)+COUNTA(I358:J358)=0,"",IFERROR(IF(OR(A358="",B358="",C358="",D358="",E358="",F358="",G358="",I358=""),"Eingabe unvollständig",IF(COUNTIFS($A$8:$A$1107,A358,$B$8:$B$1107,B358)&gt;1,"Doppelte Werk-/Datumszeile",IF(AND(C358&lt;&gt;"Produktion",E358&gt;0),"Tagestyp und Schichten prüfen",IF(AND(C358="Produktion",E358=0),"Produktionsschicht fehlt",IF(OR(E358&gt;'Parameter'!$B$8,F358&gt;'Parameter'!$B$9,AND(C358="Produktion",G358&lt;'Parameter'!$B$10)),"Planungsgrenze prüfen",IF(AND(C358="Produktion",WEEKDAY(A358,2)&gt;5),"Wochenendproduktion prüfen","OK")))))),"Formel prüfen"))</f>
        <v/>
      </c>
    </row>
    <row r="359">
      <c r="A359" s="39" t="n"/>
      <c r="B359" s="21" t="n"/>
      <c r="C359" s="21" t="n"/>
      <c r="D359" s="21" t="n"/>
      <c r="E359" s="22" t="n"/>
      <c r="F359" s="23" t="n"/>
      <c r="G359" s="24" t="n"/>
      <c r="H359" s="28">
        <f>IF(COUNTA(A359:G359)=0,"",IF(OR(A359="",B359="",C359="",D359="",E359="",F359="",G359=""),"",IFERROR(IF(C359="Produktion",E359*F359*G359,0),"")))</f>
        <v/>
      </c>
      <c r="I359" s="21" t="n"/>
      <c r="J359" s="26" t="n"/>
      <c r="K359" s="29">
        <f>IF(COUNTA(A359:G359)+COUNTA(I359:J359)=0,"",IFERROR(IF(OR(A359="",B359="",C359="",D359="",E359="",F359="",G359="",I359=""),"Eingabe unvollständig",IF(COUNTIFS($A$8:$A$1107,A359,$B$8:$B$1107,B359)&gt;1,"Doppelte Werk-/Datumszeile",IF(AND(C359&lt;&gt;"Produktion",E359&gt;0),"Tagestyp und Schichten prüfen",IF(AND(C359="Produktion",E359=0),"Produktionsschicht fehlt",IF(OR(E359&gt;'Parameter'!$B$8,F359&gt;'Parameter'!$B$9,AND(C359="Produktion",G359&lt;'Parameter'!$B$10)),"Planungsgrenze prüfen",IF(AND(C359="Produktion",WEEKDAY(A359,2)&gt;5),"Wochenendproduktion prüfen","OK")))))),"Formel prüfen"))</f>
        <v/>
      </c>
    </row>
    <row r="360">
      <c r="A360" s="39" t="n"/>
      <c r="B360" s="21" t="n"/>
      <c r="C360" s="21" t="n"/>
      <c r="D360" s="21" t="n"/>
      <c r="E360" s="22" t="n"/>
      <c r="F360" s="23" t="n"/>
      <c r="G360" s="24" t="n"/>
      <c r="H360" s="25">
        <f>IF(COUNTA(A360:G360)=0,"",IF(OR(A360="",B360="",C360="",D360="",E360="",F360="",G360=""),"",IFERROR(IF(C360="Produktion",E360*F360*G360,0),"")))</f>
        <v/>
      </c>
      <c r="I360" s="21" t="n"/>
      <c r="J360" s="26" t="n"/>
      <c r="K360" s="27">
        <f>IF(COUNTA(A360:G360)+COUNTA(I360:J360)=0,"",IFERROR(IF(OR(A360="",B360="",C360="",D360="",E360="",F360="",G360="",I360=""),"Eingabe unvollständig",IF(COUNTIFS($A$8:$A$1107,A360,$B$8:$B$1107,B360)&gt;1,"Doppelte Werk-/Datumszeile",IF(AND(C360&lt;&gt;"Produktion",E360&gt;0),"Tagestyp und Schichten prüfen",IF(AND(C360="Produktion",E360=0),"Produktionsschicht fehlt",IF(OR(E360&gt;'Parameter'!$B$8,F360&gt;'Parameter'!$B$9,AND(C360="Produktion",G360&lt;'Parameter'!$B$10)),"Planungsgrenze prüfen",IF(AND(C360="Produktion",WEEKDAY(A360,2)&gt;5),"Wochenendproduktion prüfen","OK")))))),"Formel prüfen"))</f>
        <v/>
      </c>
    </row>
    <row r="361">
      <c r="A361" s="39" t="n"/>
      <c r="B361" s="21" t="n"/>
      <c r="C361" s="21" t="n"/>
      <c r="D361" s="21" t="n"/>
      <c r="E361" s="22" t="n"/>
      <c r="F361" s="23" t="n"/>
      <c r="G361" s="24" t="n"/>
      <c r="H361" s="28">
        <f>IF(COUNTA(A361:G361)=0,"",IF(OR(A361="",B361="",C361="",D361="",E361="",F361="",G361=""),"",IFERROR(IF(C361="Produktion",E361*F361*G361,0),"")))</f>
        <v/>
      </c>
      <c r="I361" s="21" t="n"/>
      <c r="J361" s="26" t="n"/>
      <c r="K361" s="29">
        <f>IF(COUNTA(A361:G361)+COUNTA(I361:J361)=0,"",IFERROR(IF(OR(A361="",B361="",C361="",D361="",E361="",F361="",G361="",I361=""),"Eingabe unvollständig",IF(COUNTIFS($A$8:$A$1107,A361,$B$8:$B$1107,B361)&gt;1,"Doppelte Werk-/Datumszeile",IF(AND(C361&lt;&gt;"Produktion",E361&gt;0),"Tagestyp und Schichten prüfen",IF(AND(C361="Produktion",E361=0),"Produktionsschicht fehlt",IF(OR(E361&gt;'Parameter'!$B$8,F361&gt;'Parameter'!$B$9,AND(C361="Produktion",G361&lt;'Parameter'!$B$10)),"Planungsgrenze prüfen",IF(AND(C361="Produktion",WEEKDAY(A361,2)&gt;5),"Wochenendproduktion prüfen","OK")))))),"Formel prüfen"))</f>
        <v/>
      </c>
    </row>
    <row r="362">
      <c r="A362" s="39" t="n"/>
      <c r="B362" s="21" t="n"/>
      <c r="C362" s="21" t="n"/>
      <c r="D362" s="21" t="n"/>
      <c r="E362" s="22" t="n"/>
      <c r="F362" s="23" t="n"/>
      <c r="G362" s="24" t="n"/>
      <c r="H362" s="25">
        <f>IF(COUNTA(A362:G362)=0,"",IF(OR(A362="",B362="",C362="",D362="",E362="",F362="",G362=""),"",IFERROR(IF(C362="Produktion",E362*F362*G362,0),"")))</f>
        <v/>
      </c>
      <c r="I362" s="21" t="n"/>
      <c r="J362" s="26" t="n"/>
      <c r="K362" s="27">
        <f>IF(COUNTA(A362:G362)+COUNTA(I362:J362)=0,"",IFERROR(IF(OR(A362="",B362="",C362="",D362="",E362="",F362="",G362="",I362=""),"Eingabe unvollständig",IF(COUNTIFS($A$8:$A$1107,A362,$B$8:$B$1107,B362)&gt;1,"Doppelte Werk-/Datumszeile",IF(AND(C362&lt;&gt;"Produktion",E362&gt;0),"Tagestyp und Schichten prüfen",IF(AND(C362="Produktion",E362=0),"Produktionsschicht fehlt",IF(OR(E362&gt;'Parameter'!$B$8,F362&gt;'Parameter'!$B$9,AND(C362="Produktion",G362&lt;'Parameter'!$B$10)),"Planungsgrenze prüfen",IF(AND(C362="Produktion",WEEKDAY(A362,2)&gt;5),"Wochenendproduktion prüfen","OK")))))),"Formel prüfen"))</f>
        <v/>
      </c>
    </row>
    <row r="363">
      <c r="A363" s="39" t="n"/>
      <c r="B363" s="21" t="n"/>
      <c r="C363" s="21" t="n"/>
      <c r="D363" s="21" t="n"/>
      <c r="E363" s="22" t="n"/>
      <c r="F363" s="23" t="n"/>
      <c r="G363" s="24" t="n"/>
      <c r="H363" s="28">
        <f>IF(COUNTA(A363:G363)=0,"",IF(OR(A363="",B363="",C363="",D363="",E363="",F363="",G363=""),"",IFERROR(IF(C363="Produktion",E363*F363*G363,0),"")))</f>
        <v/>
      </c>
      <c r="I363" s="21" t="n"/>
      <c r="J363" s="26" t="n"/>
      <c r="K363" s="29">
        <f>IF(COUNTA(A363:G363)+COUNTA(I363:J363)=0,"",IFERROR(IF(OR(A363="",B363="",C363="",D363="",E363="",F363="",G363="",I363=""),"Eingabe unvollständig",IF(COUNTIFS($A$8:$A$1107,A363,$B$8:$B$1107,B363)&gt;1,"Doppelte Werk-/Datumszeile",IF(AND(C363&lt;&gt;"Produktion",E363&gt;0),"Tagestyp und Schichten prüfen",IF(AND(C363="Produktion",E363=0),"Produktionsschicht fehlt",IF(OR(E363&gt;'Parameter'!$B$8,F363&gt;'Parameter'!$B$9,AND(C363="Produktion",G363&lt;'Parameter'!$B$10)),"Planungsgrenze prüfen",IF(AND(C363="Produktion",WEEKDAY(A363,2)&gt;5),"Wochenendproduktion prüfen","OK")))))),"Formel prüfen"))</f>
        <v/>
      </c>
    </row>
    <row r="364">
      <c r="A364" s="39" t="n"/>
      <c r="B364" s="21" t="n"/>
      <c r="C364" s="21" t="n"/>
      <c r="D364" s="21" t="n"/>
      <c r="E364" s="22" t="n"/>
      <c r="F364" s="23" t="n"/>
      <c r="G364" s="24" t="n"/>
      <c r="H364" s="25">
        <f>IF(COUNTA(A364:G364)=0,"",IF(OR(A364="",B364="",C364="",D364="",E364="",F364="",G364=""),"",IFERROR(IF(C364="Produktion",E364*F364*G364,0),"")))</f>
        <v/>
      </c>
      <c r="I364" s="21" t="n"/>
      <c r="J364" s="26" t="n"/>
      <c r="K364" s="27">
        <f>IF(COUNTA(A364:G364)+COUNTA(I364:J364)=0,"",IFERROR(IF(OR(A364="",B364="",C364="",D364="",E364="",F364="",G364="",I364=""),"Eingabe unvollständig",IF(COUNTIFS($A$8:$A$1107,A364,$B$8:$B$1107,B364)&gt;1,"Doppelte Werk-/Datumszeile",IF(AND(C364&lt;&gt;"Produktion",E364&gt;0),"Tagestyp und Schichten prüfen",IF(AND(C364="Produktion",E364=0),"Produktionsschicht fehlt",IF(OR(E364&gt;'Parameter'!$B$8,F364&gt;'Parameter'!$B$9,AND(C364="Produktion",G364&lt;'Parameter'!$B$10)),"Planungsgrenze prüfen",IF(AND(C364="Produktion",WEEKDAY(A364,2)&gt;5),"Wochenendproduktion prüfen","OK")))))),"Formel prüfen"))</f>
        <v/>
      </c>
    </row>
    <row r="365">
      <c r="A365" s="39" t="n"/>
      <c r="B365" s="21" t="n"/>
      <c r="C365" s="21" t="n"/>
      <c r="D365" s="21" t="n"/>
      <c r="E365" s="22" t="n"/>
      <c r="F365" s="23" t="n"/>
      <c r="G365" s="24" t="n"/>
      <c r="H365" s="28">
        <f>IF(COUNTA(A365:G365)=0,"",IF(OR(A365="",B365="",C365="",D365="",E365="",F365="",G365=""),"",IFERROR(IF(C365="Produktion",E365*F365*G365,0),"")))</f>
        <v/>
      </c>
      <c r="I365" s="21" t="n"/>
      <c r="J365" s="26" t="n"/>
      <c r="K365" s="29">
        <f>IF(COUNTA(A365:G365)+COUNTA(I365:J365)=0,"",IFERROR(IF(OR(A365="",B365="",C365="",D365="",E365="",F365="",G365="",I365=""),"Eingabe unvollständig",IF(COUNTIFS($A$8:$A$1107,A365,$B$8:$B$1107,B365)&gt;1,"Doppelte Werk-/Datumszeile",IF(AND(C365&lt;&gt;"Produktion",E365&gt;0),"Tagestyp und Schichten prüfen",IF(AND(C365="Produktion",E365=0),"Produktionsschicht fehlt",IF(OR(E365&gt;'Parameter'!$B$8,F365&gt;'Parameter'!$B$9,AND(C365="Produktion",G365&lt;'Parameter'!$B$10)),"Planungsgrenze prüfen",IF(AND(C365="Produktion",WEEKDAY(A365,2)&gt;5),"Wochenendproduktion prüfen","OK")))))),"Formel prüfen"))</f>
        <v/>
      </c>
    </row>
    <row r="366">
      <c r="A366" s="39" t="n"/>
      <c r="B366" s="21" t="n"/>
      <c r="C366" s="21" t="n"/>
      <c r="D366" s="21" t="n"/>
      <c r="E366" s="22" t="n"/>
      <c r="F366" s="23" t="n"/>
      <c r="G366" s="24" t="n"/>
      <c r="H366" s="25">
        <f>IF(COUNTA(A366:G366)=0,"",IF(OR(A366="",B366="",C366="",D366="",E366="",F366="",G366=""),"",IFERROR(IF(C366="Produktion",E366*F366*G366,0),"")))</f>
        <v/>
      </c>
      <c r="I366" s="21" t="n"/>
      <c r="J366" s="26" t="n"/>
      <c r="K366" s="27">
        <f>IF(COUNTA(A366:G366)+COUNTA(I366:J366)=0,"",IFERROR(IF(OR(A366="",B366="",C366="",D366="",E366="",F366="",G366="",I366=""),"Eingabe unvollständig",IF(COUNTIFS($A$8:$A$1107,A366,$B$8:$B$1107,B366)&gt;1,"Doppelte Werk-/Datumszeile",IF(AND(C366&lt;&gt;"Produktion",E366&gt;0),"Tagestyp und Schichten prüfen",IF(AND(C366="Produktion",E366=0),"Produktionsschicht fehlt",IF(OR(E366&gt;'Parameter'!$B$8,F366&gt;'Parameter'!$B$9,AND(C366="Produktion",G366&lt;'Parameter'!$B$10)),"Planungsgrenze prüfen",IF(AND(C366="Produktion",WEEKDAY(A366,2)&gt;5),"Wochenendproduktion prüfen","OK")))))),"Formel prüfen"))</f>
        <v/>
      </c>
    </row>
    <row r="367">
      <c r="A367" s="39" t="n"/>
      <c r="B367" s="21" t="n"/>
      <c r="C367" s="21" t="n"/>
      <c r="D367" s="21" t="n"/>
      <c r="E367" s="22" t="n"/>
      <c r="F367" s="23" t="n"/>
      <c r="G367" s="24" t="n"/>
      <c r="H367" s="28">
        <f>IF(COUNTA(A367:G367)=0,"",IF(OR(A367="",B367="",C367="",D367="",E367="",F367="",G367=""),"",IFERROR(IF(C367="Produktion",E367*F367*G367,0),"")))</f>
        <v/>
      </c>
      <c r="I367" s="21" t="n"/>
      <c r="J367" s="26" t="n"/>
      <c r="K367" s="29">
        <f>IF(COUNTA(A367:G367)+COUNTA(I367:J367)=0,"",IFERROR(IF(OR(A367="",B367="",C367="",D367="",E367="",F367="",G367="",I367=""),"Eingabe unvollständig",IF(COUNTIFS($A$8:$A$1107,A367,$B$8:$B$1107,B367)&gt;1,"Doppelte Werk-/Datumszeile",IF(AND(C367&lt;&gt;"Produktion",E367&gt;0),"Tagestyp und Schichten prüfen",IF(AND(C367="Produktion",E367=0),"Produktionsschicht fehlt",IF(OR(E367&gt;'Parameter'!$B$8,F367&gt;'Parameter'!$B$9,AND(C367="Produktion",G367&lt;'Parameter'!$B$10)),"Planungsgrenze prüfen",IF(AND(C367="Produktion",WEEKDAY(A367,2)&gt;5),"Wochenendproduktion prüfen","OK")))))),"Formel prüfen"))</f>
        <v/>
      </c>
    </row>
    <row r="368">
      <c r="A368" s="39" t="n"/>
      <c r="B368" s="21" t="n"/>
      <c r="C368" s="21" t="n"/>
      <c r="D368" s="21" t="n"/>
      <c r="E368" s="22" t="n"/>
      <c r="F368" s="23" t="n"/>
      <c r="G368" s="24" t="n"/>
      <c r="H368" s="25">
        <f>IF(COUNTA(A368:G368)=0,"",IF(OR(A368="",B368="",C368="",D368="",E368="",F368="",G368=""),"",IFERROR(IF(C368="Produktion",E368*F368*G368,0),"")))</f>
        <v/>
      </c>
      <c r="I368" s="21" t="n"/>
      <c r="J368" s="26" t="n"/>
      <c r="K368" s="27">
        <f>IF(COUNTA(A368:G368)+COUNTA(I368:J368)=0,"",IFERROR(IF(OR(A368="",B368="",C368="",D368="",E368="",F368="",G368="",I368=""),"Eingabe unvollständig",IF(COUNTIFS($A$8:$A$1107,A368,$B$8:$B$1107,B368)&gt;1,"Doppelte Werk-/Datumszeile",IF(AND(C368&lt;&gt;"Produktion",E368&gt;0),"Tagestyp und Schichten prüfen",IF(AND(C368="Produktion",E368=0),"Produktionsschicht fehlt",IF(OR(E368&gt;'Parameter'!$B$8,F368&gt;'Parameter'!$B$9,AND(C368="Produktion",G368&lt;'Parameter'!$B$10)),"Planungsgrenze prüfen",IF(AND(C368="Produktion",WEEKDAY(A368,2)&gt;5),"Wochenendproduktion prüfen","OK")))))),"Formel prüfen"))</f>
        <v/>
      </c>
    </row>
    <row r="369">
      <c r="A369" s="39" t="n"/>
      <c r="B369" s="21" t="n"/>
      <c r="C369" s="21" t="n"/>
      <c r="D369" s="21" t="n"/>
      <c r="E369" s="22" t="n"/>
      <c r="F369" s="23" t="n"/>
      <c r="G369" s="24" t="n"/>
      <c r="H369" s="28">
        <f>IF(COUNTA(A369:G369)=0,"",IF(OR(A369="",B369="",C369="",D369="",E369="",F369="",G369=""),"",IFERROR(IF(C369="Produktion",E369*F369*G369,0),"")))</f>
        <v/>
      </c>
      <c r="I369" s="21" t="n"/>
      <c r="J369" s="26" t="n"/>
      <c r="K369" s="29">
        <f>IF(COUNTA(A369:G369)+COUNTA(I369:J369)=0,"",IFERROR(IF(OR(A369="",B369="",C369="",D369="",E369="",F369="",G369="",I369=""),"Eingabe unvollständig",IF(COUNTIFS($A$8:$A$1107,A369,$B$8:$B$1107,B369)&gt;1,"Doppelte Werk-/Datumszeile",IF(AND(C369&lt;&gt;"Produktion",E369&gt;0),"Tagestyp und Schichten prüfen",IF(AND(C369="Produktion",E369=0),"Produktionsschicht fehlt",IF(OR(E369&gt;'Parameter'!$B$8,F369&gt;'Parameter'!$B$9,AND(C369="Produktion",G369&lt;'Parameter'!$B$10)),"Planungsgrenze prüfen",IF(AND(C369="Produktion",WEEKDAY(A369,2)&gt;5),"Wochenendproduktion prüfen","OK")))))),"Formel prüfen"))</f>
        <v/>
      </c>
    </row>
    <row r="370">
      <c r="A370" s="39" t="n"/>
      <c r="B370" s="21" t="n"/>
      <c r="C370" s="21" t="n"/>
      <c r="D370" s="21" t="n"/>
      <c r="E370" s="22" t="n"/>
      <c r="F370" s="23" t="n"/>
      <c r="G370" s="24" t="n"/>
      <c r="H370" s="25">
        <f>IF(COUNTA(A370:G370)=0,"",IF(OR(A370="",B370="",C370="",D370="",E370="",F370="",G370=""),"",IFERROR(IF(C370="Produktion",E370*F370*G370,0),"")))</f>
        <v/>
      </c>
      <c r="I370" s="21" t="n"/>
      <c r="J370" s="26" t="n"/>
      <c r="K370" s="27">
        <f>IF(COUNTA(A370:G370)+COUNTA(I370:J370)=0,"",IFERROR(IF(OR(A370="",B370="",C370="",D370="",E370="",F370="",G370="",I370=""),"Eingabe unvollständig",IF(COUNTIFS($A$8:$A$1107,A370,$B$8:$B$1107,B370)&gt;1,"Doppelte Werk-/Datumszeile",IF(AND(C370&lt;&gt;"Produktion",E370&gt;0),"Tagestyp und Schichten prüfen",IF(AND(C370="Produktion",E370=0),"Produktionsschicht fehlt",IF(OR(E370&gt;'Parameter'!$B$8,F370&gt;'Parameter'!$B$9,AND(C370="Produktion",G370&lt;'Parameter'!$B$10)),"Planungsgrenze prüfen",IF(AND(C370="Produktion",WEEKDAY(A370,2)&gt;5),"Wochenendproduktion prüfen","OK")))))),"Formel prüfen"))</f>
        <v/>
      </c>
    </row>
    <row r="371">
      <c r="A371" s="39" t="n"/>
      <c r="B371" s="21" t="n"/>
      <c r="C371" s="21" t="n"/>
      <c r="D371" s="21" t="n"/>
      <c r="E371" s="22" t="n"/>
      <c r="F371" s="23" t="n"/>
      <c r="G371" s="24" t="n"/>
      <c r="H371" s="28">
        <f>IF(COUNTA(A371:G371)=0,"",IF(OR(A371="",B371="",C371="",D371="",E371="",F371="",G371=""),"",IFERROR(IF(C371="Produktion",E371*F371*G371,0),"")))</f>
        <v/>
      </c>
      <c r="I371" s="21" t="n"/>
      <c r="J371" s="26" t="n"/>
      <c r="K371" s="29">
        <f>IF(COUNTA(A371:G371)+COUNTA(I371:J371)=0,"",IFERROR(IF(OR(A371="",B371="",C371="",D371="",E371="",F371="",G371="",I371=""),"Eingabe unvollständig",IF(COUNTIFS($A$8:$A$1107,A371,$B$8:$B$1107,B371)&gt;1,"Doppelte Werk-/Datumszeile",IF(AND(C371&lt;&gt;"Produktion",E371&gt;0),"Tagestyp und Schichten prüfen",IF(AND(C371="Produktion",E371=0),"Produktionsschicht fehlt",IF(OR(E371&gt;'Parameter'!$B$8,F371&gt;'Parameter'!$B$9,AND(C371="Produktion",G371&lt;'Parameter'!$B$10)),"Planungsgrenze prüfen",IF(AND(C371="Produktion",WEEKDAY(A371,2)&gt;5),"Wochenendproduktion prüfen","OK")))))),"Formel prüfen"))</f>
        <v/>
      </c>
    </row>
    <row r="372">
      <c r="A372" s="39" t="n"/>
      <c r="B372" s="21" t="n"/>
      <c r="C372" s="21" t="n"/>
      <c r="D372" s="21" t="n"/>
      <c r="E372" s="22" t="n"/>
      <c r="F372" s="23" t="n"/>
      <c r="G372" s="24" t="n"/>
      <c r="H372" s="25">
        <f>IF(COUNTA(A372:G372)=0,"",IF(OR(A372="",B372="",C372="",D372="",E372="",F372="",G372=""),"",IFERROR(IF(C372="Produktion",E372*F372*G372,0),"")))</f>
        <v/>
      </c>
      <c r="I372" s="21" t="n"/>
      <c r="J372" s="26" t="n"/>
      <c r="K372" s="27">
        <f>IF(COUNTA(A372:G372)+COUNTA(I372:J372)=0,"",IFERROR(IF(OR(A372="",B372="",C372="",D372="",E372="",F372="",G372="",I372=""),"Eingabe unvollständig",IF(COUNTIFS($A$8:$A$1107,A372,$B$8:$B$1107,B372)&gt;1,"Doppelte Werk-/Datumszeile",IF(AND(C372&lt;&gt;"Produktion",E372&gt;0),"Tagestyp und Schichten prüfen",IF(AND(C372="Produktion",E372=0),"Produktionsschicht fehlt",IF(OR(E372&gt;'Parameter'!$B$8,F372&gt;'Parameter'!$B$9,AND(C372="Produktion",G372&lt;'Parameter'!$B$10)),"Planungsgrenze prüfen",IF(AND(C372="Produktion",WEEKDAY(A372,2)&gt;5),"Wochenendproduktion prüfen","OK")))))),"Formel prüfen"))</f>
        <v/>
      </c>
    </row>
    <row r="373">
      <c r="A373" s="39" t="n"/>
      <c r="B373" s="21" t="n"/>
      <c r="C373" s="21" t="n"/>
      <c r="D373" s="21" t="n"/>
      <c r="E373" s="22" t="n"/>
      <c r="F373" s="23" t="n"/>
      <c r="G373" s="24" t="n"/>
      <c r="H373" s="28">
        <f>IF(COUNTA(A373:G373)=0,"",IF(OR(A373="",B373="",C373="",D373="",E373="",F373="",G373=""),"",IFERROR(IF(C373="Produktion",E373*F373*G373,0),"")))</f>
        <v/>
      </c>
      <c r="I373" s="21" t="n"/>
      <c r="J373" s="26" t="n"/>
      <c r="K373" s="29">
        <f>IF(COUNTA(A373:G373)+COUNTA(I373:J373)=0,"",IFERROR(IF(OR(A373="",B373="",C373="",D373="",E373="",F373="",G373="",I373=""),"Eingabe unvollständig",IF(COUNTIFS($A$8:$A$1107,A373,$B$8:$B$1107,B373)&gt;1,"Doppelte Werk-/Datumszeile",IF(AND(C373&lt;&gt;"Produktion",E373&gt;0),"Tagestyp und Schichten prüfen",IF(AND(C373="Produktion",E373=0),"Produktionsschicht fehlt",IF(OR(E373&gt;'Parameter'!$B$8,F373&gt;'Parameter'!$B$9,AND(C373="Produktion",G373&lt;'Parameter'!$B$10)),"Planungsgrenze prüfen",IF(AND(C373="Produktion",WEEKDAY(A373,2)&gt;5),"Wochenendproduktion prüfen","OK")))))),"Formel prüfen"))</f>
        <v/>
      </c>
    </row>
    <row r="374">
      <c r="A374" s="39" t="n"/>
      <c r="B374" s="21" t="n"/>
      <c r="C374" s="21" t="n"/>
      <c r="D374" s="21" t="n"/>
      <c r="E374" s="22" t="n"/>
      <c r="F374" s="23" t="n"/>
      <c r="G374" s="24" t="n"/>
      <c r="H374" s="25">
        <f>IF(COUNTA(A374:G374)=0,"",IF(OR(A374="",B374="",C374="",D374="",E374="",F374="",G374=""),"",IFERROR(IF(C374="Produktion",E374*F374*G374,0),"")))</f>
        <v/>
      </c>
      <c r="I374" s="21" t="n"/>
      <c r="J374" s="26" t="n"/>
      <c r="K374" s="27">
        <f>IF(COUNTA(A374:G374)+COUNTA(I374:J374)=0,"",IFERROR(IF(OR(A374="",B374="",C374="",D374="",E374="",F374="",G374="",I374=""),"Eingabe unvollständig",IF(COUNTIFS($A$8:$A$1107,A374,$B$8:$B$1107,B374)&gt;1,"Doppelte Werk-/Datumszeile",IF(AND(C374&lt;&gt;"Produktion",E374&gt;0),"Tagestyp und Schichten prüfen",IF(AND(C374="Produktion",E374=0),"Produktionsschicht fehlt",IF(OR(E374&gt;'Parameter'!$B$8,F374&gt;'Parameter'!$B$9,AND(C374="Produktion",G374&lt;'Parameter'!$B$10)),"Planungsgrenze prüfen",IF(AND(C374="Produktion",WEEKDAY(A374,2)&gt;5),"Wochenendproduktion prüfen","OK")))))),"Formel prüfen"))</f>
        <v/>
      </c>
    </row>
    <row r="375">
      <c r="A375" s="39" t="n"/>
      <c r="B375" s="21" t="n"/>
      <c r="C375" s="21" t="n"/>
      <c r="D375" s="21" t="n"/>
      <c r="E375" s="22" t="n"/>
      <c r="F375" s="23" t="n"/>
      <c r="G375" s="24" t="n"/>
      <c r="H375" s="28">
        <f>IF(COUNTA(A375:G375)=0,"",IF(OR(A375="",B375="",C375="",D375="",E375="",F375="",G375=""),"",IFERROR(IF(C375="Produktion",E375*F375*G375,0),"")))</f>
        <v/>
      </c>
      <c r="I375" s="21" t="n"/>
      <c r="J375" s="26" t="n"/>
      <c r="K375" s="29">
        <f>IF(COUNTA(A375:G375)+COUNTA(I375:J375)=0,"",IFERROR(IF(OR(A375="",B375="",C375="",D375="",E375="",F375="",G375="",I375=""),"Eingabe unvollständig",IF(COUNTIFS($A$8:$A$1107,A375,$B$8:$B$1107,B375)&gt;1,"Doppelte Werk-/Datumszeile",IF(AND(C375&lt;&gt;"Produktion",E375&gt;0),"Tagestyp und Schichten prüfen",IF(AND(C375="Produktion",E375=0),"Produktionsschicht fehlt",IF(OR(E375&gt;'Parameter'!$B$8,F375&gt;'Parameter'!$B$9,AND(C375="Produktion",G375&lt;'Parameter'!$B$10)),"Planungsgrenze prüfen",IF(AND(C375="Produktion",WEEKDAY(A375,2)&gt;5),"Wochenendproduktion prüfen","OK")))))),"Formel prüfen"))</f>
        <v/>
      </c>
    </row>
    <row r="376">
      <c r="A376" s="39" t="n"/>
      <c r="B376" s="21" t="n"/>
      <c r="C376" s="21" t="n"/>
      <c r="D376" s="21" t="n"/>
      <c r="E376" s="22" t="n"/>
      <c r="F376" s="23" t="n"/>
      <c r="G376" s="24" t="n"/>
      <c r="H376" s="25">
        <f>IF(COUNTA(A376:G376)=0,"",IF(OR(A376="",B376="",C376="",D376="",E376="",F376="",G376=""),"",IFERROR(IF(C376="Produktion",E376*F376*G376,0),"")))</f>
        <v/>
      </c>
      <c r="I376" s="21" t="n"/>
      <c r="J376" s="26" t="n"/>
      <c r="K376" s="27">
        <f>IF(COUNTA(A376:G376)+COUNTA(I376:J376)=0,"",IFERROR(IF(OR(A376="",B376="",C376="",D376="",E376="",F376="",G376="",I376=""),"Eingabe unvollständig",IF(COUNTIFS($A$8:$A$1107,A376,$B$8:$B$1107,B376)&gt;1,"Doppelte Werk-/Datumszeile",IF(AND(C376&lt;&gt;"Produktion",E376&gt;0),"Tagestyp und Schichten prüfen",IF(AND(C376="Produktion",E376=0),"Produktionsschicht fehlt",IF(OR(E376&gt;'Parameter'!$B$8,F376&gt;'Parameter'!$B$9,AND(C376="Produktion",G376&lt;'Parameter'!$B$10)),"Planungsgrenze prüfen",IF(AND(C376="Produktion",WEEKDAY(A376,2)&gt;5),"Wochenendproduktion prüfen","OK")))))),"Formel prüfen"))</f>
        <v/>
      </c>
    </row>
    <row r="377">
      <c r="A377" s="39" t="n"/>
      <c r="B377" s="21" t="n"/>
      <c r="C377" s="21" t="n"/>
      <c r="D377" s="21" t="n"/>
      <c r="E377" s="22" t="n"/>
      <c r="F377" s="23" t="n"/>
      <c r="G377" s="24" t="n"/>
      <c r="H377" s="28">
        <f>IF(COUNTA(A377:G377)=0,"",IF(OR(A377="",B377="",C377="",D377="",E377="",F377="",G377=""),"",IFERROR(IF(C377="Produktion",E377*F377*G377,0),"")))</f>
        <v/>
      </c>
      <c r="I377" s="21" t="n"/>
      <c r="J377" s="26" t="n"/>
      <c r="K377" s="29">
        <f>IF(COUNTA(A377:G377)+COUNTA(I377:J377)=0,"",IFERROR(IF(OR(A377="",B377="",C377="",D377="",E377="",F377="",G377="",I377=""),"Eingabe unvollständig",IF(COUNTIFS($A$8:$A$1107,A377,$B$8:$B$1107,B377)&gt;1,"Doppelte Werk-/Datumszeile",IF(AND(C377&lt;&gt;"Produktion",E377&gt;0),"Tagestyp und Schichten prüfen",IF(AND(C377="Produktion",E377=0),"Produktionsschicht fehlt",IF(OR(E377&gt;'Parameter'!$B$8,F377&gt;'Parameter'!$B$9,AND(C377="Produktion",G377&lt;'Parameter'!$B$10)),"Planungsgrenze prüfen",IF(AND(C377="Produktion",WEEKDAY(A377,2)&gt;5),"Wochenendproduktion prüfen","OK")))))),"Formel prüfen"))</f>
        <v/>
      </c>
    </row>
    <row r="378">
      <c r="A378" s="39" t="n"/>
      <c r="B378" s="21" t="n"/>
      <c r="C378" s="21" t="n"/>
      <c r="D378" s="21" t="n"/>
      <c r="E378" s="22" t="n"/>
      <c r="F378" s="23" t="n"/>
      <c r="G378" s="24" t="n"/>
      <c r="H378" s="25">
        <f>IF(COUNTA(A378:G378)=0,"",IF(OR(A378="",B378="",C378="",D378="",E378="",F378="",G378=""),"",IFERROR(IF(C378="Produktion",E378*F378*G378,0),"")))</f>
        <v/>
      </c>
      <c r="I378" s="21" t="n"/>
      <c r="J378" s="26" t="n"/>
      <c r="K378" s="27">
        <f>IF(COUNTA(A378:G378)+COUNTA(I378:J378)=0,"",IFERROR(IF(OR(A378="",B378="",C378="",D378="",E378="",F378="",G378="",I378=""),"Eingabe unvollständig",IF(COUNTIFS($A$8:$A$1107,A378,$B$8:$B$1107,B378)&gt;1,"Doppelte Werk-/Datumszeile",IF(AND(C378&lt;&gt;"Produktion",E378&gt;0),"Tagestyp und Schichten prüfen",IF(AND(C378="Produktion",E378=0),"Produktionsschicht fehlt",IF(OR(E378&gt;'Parameter'!$B$8,F378&gt;'Parameter'!$B$9,AND(C378="Produktion",G378&lt;'Parameter'!$B$10)),"Planungsgrenze prüfen",IF(AND(C378="Produktion",WEEKDAY(A378,2)&gt;5),"Wochenendproduktion prüfen","OK")))))),"Formel prüfen"))</f>
        <v/>
      </c>
    </row>
    <row r="379">
      <c r="A379" s="39" t="n"/>
      <c r="B379" s="21" t="n"/>
      <c r="C379" s="21" t="n"/>
      <c r="D379" s="21" t="n"/>
      <c r="E379" s="22" t="n"/>
      <c r="F379" s="23" t="n"/>
      <c r="G379" s="24" t="n"/>
      <c r="H379" s="28">
        <f>IF(COUNTA(A379:G379)=0,"",IF(OR(A379="",B379="",C379="",D379="",E379="",F379="",G379=""),"",IFERROR(IF(C379="Produktion",E379*F379*G379,0),"")))</f>
        <v/>
      </c>
      <c r="I379" s="21" t="n"/>
      <c r="J379" s="26" t="n"/>
      <c r="K379" s="29">
        <f>IF(COUNTA(A379:G379)+COUNTA(I379:J379)=0,"",IFERROR(IF(OR(A379="",B379="",C379="",D379="",E379="",F379="",G379="",I379=""),"Eingabe unvollständig",IF(COUNTIFS($A$8:$A$1107,A379,$B$8:$B$1107,B379)&gt;1,"Doppelte Werk-/Datumszeile",IF(AND(C379&lt;&gt;"Produktion",E379&gt;0),"Tagestyp und Schichten prüfen",IF(AND(C379="Produktion",E379=0),"Produktionsschicht fehlt",IF(OR(E379&gt;'Parameter'!$B$8,F379&gt;'Parameter'!$B$9,AND(C379="Produktion",G379&lt;'Parameter'!$B$10)),"Planungsgrenze prüfen",IF(AND(C379="Produktion",WEEKDAY(A379,2)&gt;5),"Wochenendproduktion prüfen","OK")))))),"Formel prüfen"))</f>
        <v/>
      </c>
    </row>
    <row r="380">
      <c r="A380" s="39" t="n"/>
      <c r="B380" s="21" t="n"/>
      <c r="C380" s="21" t="n"/>
      <c r="D380" s="21" t="n"/>
      <c r="E380" s="22" t="n"/>
      <c r="F380" s="23" t="n"/>
      <c r="G380" s="24" t="n"/>
      <c r="H380" s="25">
        <f>IF(COUNTA(A380:G380)=0,"",IF(OR(A380="",B380="",C380="",D380="",E380="",F380="",G380=""),"",IFERROR(IF(C380="Produktion",E380*F380*G380,0),"")))</f>
        <v/>
      </c>
      <c r="I380" s="21" t="n"/>
      <c r="J380" s="26" t="n"/>
      <c r="K380" s="27">
        <f>IF(COUNTA(A380:G380)+COUNTA(I380:J380)=0,"",IFERROR(IF(OR(A380="",B380="",C380="",D380="",E380="",F380="",G380="",I380=""),"Eingabe unvollständig",IF(COUNTIFS($A$8:$A$1107,A380,$B$8:$B$1107,B380)&gt;1,"Doppelte Werk-/Datumszeile",IF(AND(C380&lt;&gt;"Produktion",E380&gt;0),"Tagestyp und Schichten prüfen",IF(AND(C380="Produktion",E380=0),"Produktionsschicht fehlt",IF(OR(E380&gt;'Parameter'!$B$8,F380&gt;'Parameter'!$B$9,AND(C380="Produktion",G380&lt;'Parameter'!$B$10)),"Planungsgrenze prüfen",IF(AND(C380="Produktion",WEEKDAY(A380,2)&gt;5),"Wochenendproduktion prüfen","OK")))))),"Formel prüfen"))</f>
        <v/>
      </c>
    </row>
    <row r="381">
      <c r="A381" s="39" t="n"/>
      <c r="B381" s="21" t="n"/>
      <c r="C381" s="21" t="n"/>
      <c r="D381" s="21" t="n"/>
      <c r="E381" s="22" t="n"/>
      <c r="F381" s="23" t="n"/>
      <c r="G381" s="24" t="n"/>
      <c r="H381" s="28">
        <f>IF(COUNTA(A381:G381)=0,"",IF(OR(A381="",B381="",C381="",D381="",E381="",F381="",G381=""),"",IFERROR(IF(C381="Produktion",E381*F381*G381,0),"")))</f>
        <v/>
      </c>
      <c r="I381" s="21" t="n"/>
      <c r="J381" s="26" t="n"/>
      <c r="K381" s="29">
        <f>IF(COUNTA(A381:G381)+COUNTA(I381:J381)=0,"",IFERROR(IF(OR(A381="",B381="",C381="",D381="",E381="",F381="",G381="",I381=""),"Eingabe unvollständig",IF(COUNTIFS($A$8:$A$1107,A381,$B$8:$B$1107,B381)&gt;1,"Doppelte Werk-/Datumszeile",IF(AND(C381&lt;&gt;"Produktion",E381&gt;0),"Tagestyp und Schichten prüfen",IF(AND(C381="Produktion",E381=0),"Produktionsschicht fehlt",IF(OR(E381&gt;'Parameter'!$B$8,F381&gt;'Parameter'!$B$9,AND(C381="Produktion",G381&lt;'Parameter'!$B$10)),"Planungsgrenze prüfen",IF(AND(C381="Produktion",WEEKDAY(A381,2)&gt;5),"Wochenendproduktion prüfen","OK")))))),"Formel prüfen"))</f>
        <v/>
      </c>
    </row>
    <row r="382">
      <c r="A382" s="39" t="n"/>
      <c r="B382" s="21" t="n"/>
      <c r="C382" s="21" t="n"/>
      <c r="D382" s="21" t="n"/>
      <c r="E382" s="22" t="n"/>
      <c r="F382" s="23" t="n"/>
      <c r="G382" s="24" t="n"/>
      <c r="H382" s="25">
        <f>IF(COUNTA(A382:G382)=0,"",IF(OR(A382="",B382="",C382="",D382="",E382="",F382="",G382=""),"",IFERROR(IF(C382="Produktion",E382*F382*G382,0),"")))</f>
        <v/>
      </c>
      <c r="I382" s="21" t="n"/>
      <c r="J382" s="26" t="n"/>
      <c r="K382" s="27">
        <f>IF(COUNTA(A382:G382)+COUNTA(I382:J382)=0,"",IFERROR(IF(OR(A382="",B382="",C382="",D382="",E382="",F382="",G382="",I382=""),"Eingabe unvollständig",IF(COUNTIFS($A$8:$A$1107,A382,$B$8:$B$1107,B382)&gt;1,"Doppelte Werk-/Datumszeile",IF(AND(C382&lt;&gt;"Produktion",E382&gt;0),"Tagestyp und Schichten prüfen",IF(AND(C382="Produktion",E382=0),"Produktionsschicht fehlt",IF(OR(E382&gt;'Parameter'!$B$8,F382&gt;'Parameter'!$B$9,AND(C382="Produktion",G382&lt;'Parameter'!$B$10)),"Planungsgrenze prüfen",IF(AND(C382="Produktion",WEEKDAY(A382,2)&gt;5),"Wochenendproduktion prüfen","OK")))))),"Formel prüfen"))</f>
        <v/>
      </c>
    </row>
    <row r="383">
      <c r="A383" s="39" t="n"/>
      <c r="B383" s="21" t="n"/>
      <c r="C383" s="21" t="n"/>
      <c r="D383" s="21" t="n"/>
      <c r="E383" s="22" t="n"/>
      <c r="F383" s="23" t="n"/>
      <c r="G383" s="24" t="n"/>
      <c r="H383" s="28">
        <f>IF(COUNTA(A383:G383)=0,"",IF(OR(A383="",B383="",C383="",D383="",E383="",F383="",G383=""),"",IFERROR(IF(C383="Produktion",E383*F383*G383,0),"")))</f>
        <v/>
      </c>
      <c r="I383" s="21" t="n"/>
      <c r="J383" s="26" t="n"/>
      <c r="K383" s="29">
        <f>IF(COUNTA(A383:G383)+COUNTA(I383:J383)=0,"",IFERROR(IF(OR(A383="",B383="",C383="",D383="",E383="",F383="",G383="",I383=""),"Eingabe unvollständig",IF(COUNTIFS($A$8:$A$1107,A383,$B$8:$B$1107,B383)&gt;1,"Doppelte Werk-/Datumszeile",IF(AND(C383&lt;&gt;"Produktion",E383&gt;0),"Tagestyp und Schichten prüfen",IF(AND(C383="Produktion",E383=0),"Produktionsschicht fehlt",IF(OR(E383&gt;'Parameter'!$B$8,F383&gt;'Parameter'!$B$9,AND(C383="Produktion",G383&lt;'Parameter'!$B$10)),"Planungsgrenze prüfen",IF(AND(C383="Produktion",WEEKDAY(A383,2)&gt;5),"Wochenendproduktion prüfen","OK")))))),"Formel prüfen"))</f>
        <v/>
      </c>
    </row>
    <row r="384">
      <c r="A384" s="39" t="n"/>
      <c r="B384" s="21" t="n"/>
      <c r="C384" s="21" t="n"/>
      <c r="D384" s="21" t="n"/>
      <c r="E384" s="22" t="n"/>
      <c r="F384" s="23" t="n"/>
      <c r="G384" s="24" t="n"/>
      <c r="H384" s="25">
        <f>IF(COUNTA(A384:G384)=0,"",IF(OR(A384="",B384="",C384="",D384="",E384="",F384="",G384=""),"",IFERROR(IF(C384="Produktion",E384*F384*G384,0),"")))</f>
        <v/>
      </c>
      <c r="I384" s="21" t="n"/>
      <c r="J384" s="26" t="n"/>
      <c r="K384" s="27">
        <f>IF(COUNTA(A384:G384)+COUNTA(I384:J384)=0,"",IFERROR(IF(OR(A384="",B384="",C384="",D384="",E384="",F384="",G384="",I384=""),"Eingabe unvollständig",IF(COUNTIFS($A$8:$A$1107,A384,$B$8:$B$1107,B384)&gt;1,"Doppelte Werk-/Datumszeile",IF(AND(C384&lt;&gt;"Produktion",E384&gt;0),"Tagestyp und Schichten prüfen",IF(AND(C384="Produktion",E384=0),"Produktionsschicht fehlt",IF(OR(E384&gt;'Parameter'!$B$8,F384&gt;'Parameter'!$B$9,AND(C384="Produktion",G384&lt;'Parameter'!$B$10)),"Planungsgrenze prüfen",IF(AND(C384="Produktion",WEEKDAY(A384,2)&gt;5),"Wochenendproduktion prüfen","OK")))))),"Formel prüfen"))</f>
        <v/>
      </c>
    </row>
    <row r="385">
      <c r="A385" s="39" t="n"/>
      <c r="B385" s="21" t="n"/>
      <c r="C385" s="21" t="n"/>
      <c r="D385" s="21" t="n"/>
      <c r="E385" s="22" t="n"/>
      <c r="F385" s="23" t="n"/>
      <c r="G385" s="24" t="n"/>
      <c r="H385" s="28">
        <f>IF(COUNTA(A385:G385)=0,"",IF(OR(A385="",B385="",C385="",D385="",E385="",F385="",G385=""),"",IFERROR(IF(C385="Produktion",E385*F385*G385,0),"")))</f>
        <v/>
      </c>
      <c r="I385" s="21" t="n"/>
      <c r="J385" s="26" t="n"/>
      <c r="K385" s="29">
        <f>IF(COUNTA(A385:G385)+COUNTA(I385:J385)=0,"",IFERROR(IF(OR(A385="",B385="",C385="",D385="",E385="",F385="",G385="",I385=""),"Eingabe unvollständig",IF(COUNTIFS($A$8:$A$1107,A385,$B$8:$B$1107,B385)&gt;1,"Doppelte Werk-/Datumszeile",IF(AND(C385&lt;&gt;"Produktion",E385&gt;0),"Tagestyp und Schichten prüfen",IF(AND(C385="Produktion",E385=0),"Produktionsschicht fehlt",IF(OR(E385&gt;'Parameter'!$B$8,F385&gt;'Parameter'!$B$9,AND(C385="Produktion",G385&lt;'Parameter'!$B$10)),"Planungsgrenze prüfen",IF(AND(C385="Produktion",WEEKDAY(A385,2)&gt;5),"Wochenendproduktion prüfen","OK")))))),"Formel prüfen"))</f>
        <v/>
      </c>
    </row>
    <row r="386">
      <c r="A386" s="39" t="n"/>
      <c r="B386" s="21" t="n"/>
      <c r="C386" s="21" t="n"/>
      <c r="D386" s="21" t="n"/>
      <c r="E386" s="22" t="n"/>
      <c r="F386" s="23" t="n"/>
      <c r="G386" s="24" t="n"/>
      <c r="H386" s="25">
        <f>IF(COUNTA(A386:G386)=0,"",IF(OR(A386="",B386="",C386="",D386="",E386="",F386="",G386=""),"",IFERROR(IF(C386="Produktion",E386*F386*G386,0),"")))</f>
        <v/>
      </c>
      <c r="I386" s="21" t="n"/>
      <c r="J386" s="26" t="n"/>
      <c r="K386" s="27">
        <f>IF(COUNTA(A386:G386)+COUNTA(I386:J386)=0,"",IFERROR(IF(OR(A386="",B386="",C386="",D386="",E386="",F386="",G386="",I386=""),"Eingabe unvollständig",IF(COUNTIFS($A$8:$A$1107,A386,$B$8:$B$1107,B386)&gt;1,"Doppelte Werk-/Datumszeile",IF(AND(C386&lt;&gt;"Produktion",E386&gt;0),"Tagestyp und Schichten prüfen",IF(AND(C386="Produktion",E386=0),"Produktionsschicht fehlt",IF(OR(E386&gt;'Parameter'!$B$8,F386&gt;'Parameter'!$B$9,AND(C386="Produktion",G386&lt;'Parameter'!$B$10)),"Planungsgrenze prüfen",IF(AND(C386="Produktion",WEEKDAY(A386,2)&gt;5),"Wochenendproduktion prüfen","OK")))))),"Formel prüfen"))</f>
        <v/>
      </c>
    </row>
    <row r="387">
      <c r="A387" s="39" t="n"/>
      <c r="B387" s="21" t="n"/>
      <c r="C387" s="21" t="n"/>
      <c r="D387" s="21" t="n"/>
      <c r="E387" s="22" t="n"/>
      <c r="F387" s="23" t="n"/>
      <c r="G387" s="24" t="n"/>
      <c r="H387" s="28">
        <f>IF(COUNTA(A387:G387)=0,"",IF(OR(A387="",B387="",C387="",D387="",E387="",F387="",G387=""),"",IFERROR(IF(C387="Produktion",E387*F387*G387,0),"")))</f>
        <v/>
      </c>
      <c r="I387" s="21" t="n"/>
      <c r="J387" s="26" t="n"/>
      <c r="K387" s="29">
        <f>IF(COUNTA(A387:G387)+COUNTA(I387:J387)=0,"",IFERROR(IF(OR(A387="",B387="",C387="",D387="",E387="",F387="",G387="",I387=""),"Eingabe unvollständig",IF(COUNTIFS($A$8:$A$1107,A387,$B$8:$B$1107,B387)&gt;1,"Doppelte Werk-/Datumszeile",IF(AND(C387&lt;&gt;"Produktion",E387&gt;0),"Tagestyp und Schichten prüfen",IF(AND(C387="Produktion",E387=0),"Produktionsschicht fehlt",IF(OR(E387&gt;'Parameter'!$B$8,F387&gt;'Parameter'!$B$9,AND(C387="Produktion",G387&lt;'Parameter'!$B$10)),"Planungsgrenze prüfen",IF(AND(C387="Produktion",WEEKDAY(A387,2)&gt;5),"Wochenendproduktion prüfen","OK")))))),"Formel prüfen"))</f>
        <v/>
      </c>
    </row>
    <row r="388">
      <c r="A388" s="39" t="n"/>
      <c r="B388" s="21" t="n"/>
      <c r="C388" s="21" t="n"/>
      <c r="D388" s="21" t="n"/>
      <c r="E388" s="22" t="n"/>
      <c r="F388" s="23" t="n"/>
      <c r="G388" s="24" t="n"/>
      <c r="H388" s="25">
        <f>IF(COUNTA(A388:G388)=0,"",IF(OR(A388="",B388="",C388="",D388="",E388="",F388="",G388=""),"",IFERROR(IF(C388="Produktion",E388*F388*G388,0),"")))</f>
        <v/>
      </c>
      <c r="I388" s="21" t="n"/>
      <c r="J388" s="26" t="n"/>
      <c r="K388" s="27">
        <f>IF(COUNTA(A388:G388)+COUNTA(I388:J388)=0,"",IFERROR(IF(OR(A388="",B388="",C388="",D388="",E388="",F388="",G388="",I388=""),"Eingabe unvollständig",IF(COUNTIFS($A$8:$A$1107,A388,$B$8:$B$1107,B388)&gt;1,"Doppelte Werk-/Datumszeile",IF(AND(C388&lt;&gt;"Produktion",E388&gt;0),"Tagestyp und Schichten prüfen",IF(AND(C388="Produktion",E388=0),"Produktionsschicht fehlt",IF(OR(E388&gt;'Parameter'!$B$8,F388&gt;'Parameter'!$B$9,AND(C388="Produktion",G388&lt;'Parameter'!$B$10)),"Planungsgrenze prüfen",IF(AND(C388="Produktion",WEEKDAY(A388,2)&gt;5),"Wochenendproduktion prüfen","OK")))))),"Formel prüfen"))</f>
        <v/>
      </c>
    </row>
    <row r="389">
      <c r="A389" s="39" t="n"/>
      <c r="B389" s="21" t="n"/>
      <c r="C389" s="21" t="n"/>
      <c r="D389" s="21" t="n"/>
      <c r="E389" s="22" t="n"/>
      <c r="F389" s="23" t="n"/>
      <c r="G389" s="24" t="n"/>
      <c r="H389" s="28">
        <f>IF(COUNTA(A389:G389)=0,"",IF(OR(A389="",B389="",C389="",D389="",E389="",F389="",G389=""),"",IFERROR(IF(C389="Produktion",E389*F389*G389,0),"")))</f>
        <v/>
      </c>
      <c r="I389" s="21" t="n"/>
      <c r="J389" s="26" t="n"/>
      <c r="K389" s="29">
        <f>IF(COUNTA(A389:G389)+COUNTA(I389:J389)=0,"",IFERROR(IF(OR(A389="",B389="",C389="",D389="",E389="",F389="",G389="",I389=""),"Eingabe unvollständig",IF(COUNTIFS($A$8:$A$1107,A389,$B$8:$B$1107,B389)&gt;1,"Doppelte Werk-/Datumszeile",IF(AND(C389&lt;&gt;"Produktion",E389&gt;0),"Tagestyp und Schichten prüfen",IF(AND(C389="Produktion",E389=0),"Produktionsschicht fehlt",IF(OR(E389&gt;'Parameter'!$B$8,F389&gt;'Parameter'!$B$9,AND(C389="Produktion",G389&lt;'Parameter'!$B$10)),"Planungsgrenze prüfen",IF(AND(C389="Produktion",WEEKDAY(A389,2)&gt;5),"Wochenendproduktion prüfen","OK")))))),"Formel prüfen"))</f>
        <v/>
      </c>
    </row>
    <row r="390">
      <c r="A390" s="39" t="n"/>
      <c r="B390" s="21" t="n"/>
      <c r="C390" s="21" t="n"/>
      <c r="D390" s="21" t="n"/>
      <c r="E390" s="22" t="n"/>
      <c r="F390" s="23" t="n"/>
      <c r="G390" s="24" t="n"/>
      <c r="H390" s="25">
        <f>IF(COUNTA(A390:G390)=0,"",IF(OR(A390="",B390="",C390="",D390="",E390="",F390="",G390=""),"",IFERROR(IF(C390="Produktion",E390*F390*G390,0),"")))</f>
        <v/>
      </c>
      <c r="I390" s="21" t="n"/>
      <c r="J390" s="26" t="n"/>
      <c r="K390" s="27">
        <f>IF(COUNTA(A390:G390)+COUNTA(I390:J390)=0,"",IFERROR(IF(OR(A390="",B390="",C390="",D390="",E390="",F390="",G390="",I390=""),"Eingabe unvollständig",IF(COUNTIFS($A$8:$A$1107,A390,$B$8:$B$1107,B390)&gt;1,"Doppelte Werk-/Datumszeile",IF(AND(C390&lt;&gt;"Produktion",E390&gt;0),"Tagestyp und Schichten prüfen",IF(AND(C390="Produktion",E390=0),"Produktionsschicht fehlt",IF(OR(E390&gt;'Parameter'!$B$8,F390&gt;'Parameter'!$B$9,AND(C390="Produktion",G390&lt;'Parameter'!$B$10)),"Planungsgrenze prüfen",IF(AND(C390="Produktion",WEEKDAY(A390,2)&gt;5),"Wochenendproduktion prüfen","OK")))))),"Formel prüfen"))</f>
        <v/>
      </c>
    </row>
    <row r="391">
      <c r="A391" s="39" t="n"/>
      <c r="B391" s="21" t="n"/>
      <c r="C391" s="21" t="n"/>
      <c r="D391" s="21" t="n"/>
      <c r="E391" s="22" t="n"/>
      <c r="F391" s="23" t="n"/>
      <c r="G391" s="24" t="n"/>
      <c r="H391" s="28">
        <f>IF(COUNTA(A391:G391)=0,"",IF(OR(A391="",B391="",C391="",D391="",E391="",F391="",G391=""),"",IFERROR(IF(C391="Produktion",E391*F391*G391,0),"")))</f>
        <v/>
      </c>
      <c r="I391" s="21" t="n"/>
      <c r="J391" s="26" t="n"/>
      <c r="K391" s="29">
        <f>IF(COUNTA(A391:G391)+COUNTA(I391:J391)=0,"",IFERROR(IF(OR(A391="",B391="",C391="",D391="",E391="",F391="",G391="",I391=""),"Eingabe unvollständig",IF(COUNTIFS($A$8:$A$1107,A391,$B$8:$B$1107,B391)&gt;1,"Doppelte Werk-/Datumszeile",IF(AND(C391&lt;&gt;"Produktion",E391&gt;0),"Tagestyp und Schichten prüfen",IF(AND(C391="Produktion",E391=0),"Produktionsschicht fehlt",IF(OR(E391&gt;'Parameter'!$B$8,F391&gt;'Parameter'!$B$9,AND(C391="Produktion",G391&lt;'Parameter'!$B$10)),"Planungsgrenze prüfen",IF(AND(C391="Produktion",WEEKDAY(A391,2)&gt;5),"Wochenendproduktion prüfen","OK")))))),"Formel prüfen"))</f>
        <v/>
      </c>
    </row>
    <row r="392">
      <c r="A392" s="39" t="n"/>
      <c r="B392" s="21" t="n"/>
      <c r="C392" s="21" t="n"/>
      <c r="D392" s="21" t="n"/>
      <c r="E392" s="22" t="n"/>
      <c r="F392" s="23" t="n"/>
      <c r="G392" s="24" t="n"/>
      <c r="H392" s="25">
        <f>IF(COUNTA(A392:G392)=0,"",IF(OR(A392="",B392="",C392="",D392="",E392="",F392="",G392=""),"",IFERROR(IF(C392="Produktion",E392*F392*G392,0),"")))</f>
        <v/>
      </c>
      <c r="I392" s="21" t="n"/>
      <c r="J392" s="26" t="n"/>
      <c r="K392" s="27">
        <f>IF(COUNTA(A392:G392)+COUNTA(I392:J392)=0,"",IFERROR(IF(OR(A392="",B392="",C392="",D392="",E392="",F392="",G392="",I392=""),"Eingabe unvollständig",IF(COUNTIFS($A$8:$A$1107,A392,$B$8:$B$1107,B392)&gt;1,"Doppelte Werk-/Datumszeile",IF(AND(C392&lt;&gt;"Produktion",E392&gt;0),"Tagestyp und Schichten prüfen",IF(AND(C392="Produktion",E392=0),"Produktionsschicht fehlt",IF(OR(E392&gt;'Parameter'!$B$8,F392&gt;'Parameter'!$B$9,AND(C392="Produktion",G392&lt;'Parameter'!$B$10)),"Planungsgrenze prüfen",IF(AND(C392="Produktion",WEEKDAY(A392,2)&gt;5),"Wochenendproduktion prüfen","OK")))))),"Formel prüfen"))</f>
        <v/>
      </c>
    </row>
    <row r="393">
      <c r="A393" s="39" t="n"/>
      <c r="B393" s="21" t="n"/>
      <c r="C393" s="21" t="n"/>
      <c r="D393" s="21" t="n"/>
      <c r="E393" s="22" t="n"/>
      <c r="F393" s="23" t="n"/>
      <c r="G393" s="24" t="n"/>
      <c r="H393" s="28">
        <f>IF(COUNTA(A393:G393)=0,"",IF(OR(A393="",B393="",C393="",D393="",E393="",F393="",G393=""),"",IFERROR(IF(C393="Produktion",E393*F393*G393,0),"")))</f>
        <v/>
      </c>
      <c r="I393" s="21" t="n"/>
      <c r="J393" s="26" t="n"/>
      <c r="K393" s="29">
        <f>IF(COUNTA(A393:G393)+COUNTA(I393:J393)=0,"",IFERROR(IF(OR(A393="",B393="",C393="",D393="",E393="",F393="",G393="",I393=""),"Eingabe unvollständig",IF(COUNTIFS($A$8:$A$1107,A393,$B$8:$B$1107,B393)&gt;1,"Doppelte Werk-/Datumszeile",IF(AND(C393&lt;&gt;"Produktion",E393&gt;0),"Tagestyp und Schichten prüfen",IF(AND(C393="Produktion",E393=0),"Produktionsschicht fehlt",IF(OR(E393&gt;'Parameter'!$B$8,F393&gt;'Parameter'!$B$9,AND(C393="Produktion",G393&lt;'Parameter'!$B$10)),"Planungsgrenze prüfen",IF(AND(C393="Produktion",WEEKDAY(A393,2)&gt;5),"Wochenendproduktion prüfen","OK")))))),"Formel prüfen"))</f>
        <v/>
      </c>
    </row>
    <row r="394">
      <c r="A394" s="39" t="n"/>
      <c r="B394" s="21" t="n"/>
      <c r="C394" s="21" t="n"/>
      <c r="D394" s="21" t="n"/>
      <c r="E394" s="22" t="n"/>
      <c r="F394" s="23" t="n"/>
      <c r="G394" s="24" t="n"/>
      <c r="H394" s="25">
        <f>IF(COUNTA(A394:G394)=0,"",IF(OR(A394="",B394="",C394="",D394="",E394="",F394="",G394=""),"",IFERROR(IF(C394="Produktion",E394*F394*G394,0),"")))</f>
        <v/>
      </c>
      <c r="I394" s="21" t="n"/>
      <c r="J394" s="26" t="n"/>
      <c r="K394" s="27">
        <f>IF(COUNTA(A394:G394)+COUNTA(I394:J394)=0,"",IFERROR(IF(OR(A394="",B394="",C394="",D394="",E394="",F394="",G394="",I394=""),"Eingabe unvollständig",IF(COUNTIFS($A$8:$A$1107,A394,$B$8:$B$1107,B394)&gt;1,"Doppelte Werk-/Datumszeile",IF(AND(C394&lt;&gt;"Produktion",E394&gt;0),"Tagestyp und Schichten prüfen",IF(AND(C394="Produktion",E394=0),"Produktionsschicht fehlt",IF(OR(E394&gt;'Parameter'!$B$8,F394&gt;'Parameter'!$B$9,AND(C394="Produktion",G394&lt;'Parameter'!$B$10)),"Planungsgrenze prüfen",IF(AND(C394="Produktion",WEEKDAY(A394,2)&gt;5),"Wochenendproduktion prüfen","OK")))))),"Formel prüfen"))</f>
        <v/>
      </c>
    </row>
    <row r="395">
      <c r="A395" s="39" t="n"/>
      <c r="B395" s="21" t="n"/>
      <c r="C395" s="21" t="n"/>
      <c r="D395" s="21" t="n"/>
      <c r="E395" s="22" t="n"/>
      <c r="F395" s="23" t="n"/>
      <c r="G395" s="24" t="n"/>
      <c r="H395" s="28">
        <f>IF(COUNTA(A395:G395)=0,"",IF(OR(A395="",B395="",C395="",D395="",E395="",F395="",G395=""),"",IFERROR(IF(C395="Produktion",E395*F395*G395,0),"")))</f>
        <v/>
      </c>
      <c r="I395" s="21" t="n"/>
      <c r="J395" s="26" t="n"/>
      <c r="K395" s="29">
        <f>IF(COUNTA(A395:G395)+COUNTA(I395:J395)=0,"",IFERROR(IF(OR(A395="",B395="",C395="",D395="",E395="",F395="",G395="",I395=""),"Eingabe unvollständig",IF(COUNTIFS($A$8:$A$1107,A395,$B$8:$B$1107,B395)&gt;1,"Doppelte Werk-/Datumszeile",IF(AND(C395&lt;&gt;"Produktion",E395&gt;0),"Tagestyp und Schichten prüfen",IF(AND(C395="Produktion",E395=0),"Produktionsschicht fehlt",IF(OR(E395&gt;'Parameter'!$B$8,F395&gt;'Parameter'!$B$9,AND(C395="Produktion",G395&lt;'Parameter'!$B$10)),"Planungsgrenze prüfen",IF(AND(C395="Produktion",WEEKDAY(A395,2)&gt;5),"Wochenendproduktion prüfen","OK")))))),"Formel prüfen"))</f>
        <v/>
      </c>
    </row>
    <row r="396">
      <c r="A396" s="39" t="n"/>
      <c r="B396" s="21" t="n"/>
      <c r="C396" s="21" t="n"/>
      <c r="D396" s="21" t="n"/>
      <c r="E396" s="22" t="n"/>
      <c r="F396" s="23" t="n"/>
      <c r="G396" s="24" t="n"/>
      <c r="H396" s="25">
        <f>IF(COUNTA(A396:G396)=0,"",IF(OR(A396="",B396="",C396="",D396="",E396="",F396="",G396=""),"",IFERROR(IF(C396="Produktion",E396*F396*G396,0),"")))</f>
        <v/>
      </c>
      <c r="I396" s="21" t="n"/>
      <c r="J396" s="26" t="n"/>
      <c r="K396" s="27">
        <f>IF(COUNTA(A396:G396)+COUNTA(I396:J396)=0,"",IFERROR(IF(OR(A396="",B396="",C396="",D396="",E396="",F396="",G396="",I396=""),"Eingabe unvollständig",IF(COUNTIFS($A$8:$A$1107,A396,$B$8:$B$1107,B396)&gt;1,"Doppelte Werk-/Datumszeile",IF(AND(C396&lt;&gt;"Produktion",E396&gt;0),"Tagestyp und Schichten prüfen",IF(AND(C396="Produktion",E396=0),"Produktionsschicht fehlt",IF(OR(E396&gt;'Parameter'!$B$8,F396&gt;'Parameter'!$B$9,AND(C396="Produktion",G396&lt;'Parameter'!$B$10)),"Planungsgrenze prüfen",IF(AND(C396="Produktion",WEEKDAY(A396,2)&gt;5),"Wochenendproduktion prüfen","OK")))))),"Formel prüfen"))</f>
        <v/>
      </c>
    </row>
    <row r="397">
      <c r="A397" s="39" t="n"/>
      <c r="B397" s="21" t="n"/>
      <c r="C397" s="21" t="n"/>
      <c r="D397" s="21" t="n"/>
      <c r="E397" s="22" t="n"/>
      <c r="F397" s="23" t="n"/>
      <c r="G397" s="24" t="n"/>
      <c r="H397" s="28">
        <f>IF(COUNTA(A397:G397)=0,"",IF(OR(A397="",B397="",C397="",D397="",E397="",F397="",G397=""),"",IFERROR(IF(C397="Produktion",E397*F397*G397,0),"")))</f>
        <v/>
      </c>
      <c r="I397" s="21" t="n"/>
      <c r="J397" s="26" t="n"/>
      <c r="K397" s="29">
        <f>IF(COUNTA(A397:G397)+COUNTA(I397:J397)=0,"",IFERROR(IF(OR(A397="",B397="",C397="",D397="",E397="",F397="",G397="",I397=""),"Eingabe unvollständig",IF(COUNTIFS($A$8:$A$1107,A397,$B$8:$B$1107,B397)&gt;1,"Doppelte Werk-/Datumszeile",IF(AND(C397&lt;&gt;"Produktion",E397&gt;0),"Tagestyp und Schichten prüfen",IF(AND(C397="Produktion",E397=0),"Produktionsschicht fehlt",IF(OR(E397&gt;'Parameter'!$B$8,F397&gt;'Parameter'!$B$9,AND(C397="Produktion",G397&lt;'Parameter'!$B$10)),"Planungsgrenze prüfen",IF(AND(C397="Produktion",WEEKDAY(A397,2)&gt;5),"Wochenendproduktion prüfen","OK")))))),"Formel prüfen"))</f>
        <v/>
      </c>
    </row>
    <row r="398">
      <c r="A398" s="39" t="n"/>
      <c r="B398" s="21" t="n"/>
      <c r="C398" s="21" t="n"/>
      <c r="D398" s="21" t="n"/>
      <c r="E398" s="22" t="n"/>
      <c r="F398" s="23" t="n"/>
      <c r="G398" s="24" t="n"/>
      <c r="H398" s="25">
        <f>IF(COUNTA(A398:G398)=0,"",IF(OR(A398="",B398="",C398="",D398="",E398="",F398="",G398=""),"",IFERROR(IF(C398="Produktion",E398*F398*G398,0),"")))</f>
        <v/>
      </c>
      <c r="I398" s="21" t="n"/>
      <c r="J398" s="26" t="n"/>
      <c r="K398" s="27">
        <f>IF(COUNTA(A398:G398)+COUNTA(I398:J398)=0,"",IFERROR(IF(OR(A398="",B398="",C398="",D398="",E398="",F398="",G398="",I398=""),"Eingabe unvollständig",IF(COUNTIFS($A$8:$A$1107,A398,$B$8:$B$1107,B398)&gt;1,"Doppelte Werk-/Datumszeile",IF(AND(C398&lt;&gt;"Produktion",E398&gt;0),"Tagestyp und Schichten prüfen",IF(AND(C398="Produktion",E398=0),"Produktionsschicht fehlt",IF(OR(E398&gt;'Parameter'!$B$8,F398&gt;'Parameter'!$B$9,AND(C398="Produktion",G398&lt;'Parameter'!$B$10)),"Planungsgrenze prüfen",IF(AND(C398="Produktion",WEEKDAY(A398,2)&gt;5),"Wochenendproduktion prüfen","OK")))))),"Formel prüfen"))</f>
        <v/>
      </c>
    </row>
    <row r="399">
      <c r="A399" s="39" t="n"/>
      <c r="B399" s="21" t="n"/>
      <c r="C399" s="21" t="n"/>
      <c r="D399" s="21" t="n"/>
      <c r="E399" s="22" t="n"/>
      <c r="F399" s="23" t="n"/>
      <c r="G399" s="24" t="n"/>
      <c r="H399" s="28">
        <f>IF(COUNTA(A399:G399)=0,"",IF(OR(A399="",B399="",C399="",D399="",E399="",F399="",G399=""),"",IFERROR(IF(C399="Produktion",E399*F399*G399,0),"")))</f>
        <v/>
      </c>
      <c r="I399" s="21" t="n"/>
      <c r="J399" s="26" t="n"/>
      <c r="K399" s="29">
        <f>IF(COUNTA(A399:G399)+COUNTA(I399:J399)=0,"",IFERROR(IF(OR(A399="",B399="",C399="",D399="",E399="",F399="",G399="",I399=""),"Eingabe unvollständig",IF(COUNTIFS($A$8:$A$1107,A399,$B$8:$B$1107,B399)&gt;1,"Doppelte Werk-/Datumszeile",IF(AND(C399&lt;&gt;"Produktion",E399&gt;0),"Tagestyp und Schichten prüfen",IF(AND(C399="Produktion",E399=0),"Produktionsschicht fehlt",IF(OR(E399&gt;'Parameter'!$B$8,F399&gt;'Parameter'!$B$9,AND(C399="Produktion",G399&lt;'Parameter'!$B$10)),"Planungsgrenze prüfen",IF(AND(C399="Produktion",WEEKDAY(A399,2)&gt;5),"Wochenendproduktion prüfen","OK")))))),"Formel prüfen"))</f>
        <v/>
      </c>
    </row>
    <row r="400">
      <c r="A400" s="39" t="n"/>
      <c r="B400" s="21" t="n"/>
      <c r="C400" s="21" t="n"/>
      <c r="D400" s="21" t="n"/>
      <c r="E400" s="22" t="n"/>
      <c r="F400" s="23" t="n"/>
      <c r="G400" s="24" t="n"/>
      <c r="H400" s="25">
        <f>IF(COUNTA(A400:G400)=0,"",IF(OR(A400="",B400="",C400="",D400="",E400="",F400="",G400=""),"",IFERROR(IF(C400="Produktion",E400*F400*G400,0),"")))</f>
        <v/>
      </c>
      <c r="I400" s="21" t="n"/>
      <c r="J400" s="26" t="n"/>
      <c r="K400" s="27">
        <f>IF(COUNTA(A400:G400)+COUNTA(I400:J400)=0,"",IFERROR(IF(OR(A400="",B400="",C400="",D400="",E400="",F400="",G400="",I400=""),"Eingabe unvollständig",IF(COUNTIFS($A$8:$A$1107,A400,$B$8:$B$1107,B400)&gt;1,"Doppelte Werk-/Datumszeile",IF(AND(C400&lt;&gt;"Produktion",E400&gt;0),"Tagestyp und Schichten prüfen",IF(AND(C400="Produktion",E400=0),"Produktionsschicht fehlt",IF(OR(E400&gt;'Parameter'!$B$8,F400&gt;'Parameter'!$B$9,AND(C400="Produktion",G400&lt;'Parameter'!$B$10)),"Planungsgrenze prüfen",IF(AND(C400="Produktion",WEEKDAY(A400,2)&gt;5),"Wochenendproduktion prüfen","OK")))))),"Formel prüfen"))</f>
        <v/>
      </c>
    </row>
    <row r="401">
      <c r="A401" s="39" t="n"/>
      <c r="B401" s="21" t="n"/>
      <c r="C401" s="21" t="n"/>
      <c r="D401" s="21" t="n"/>
      <c r="E401" s="22" t="n"/>
      <c r="F401" s="23" t="n"/>
      <c r="G401" s="24" t="n"/>
      <c r="H401" s="28">
        <f>IF(COUNTA(A401:G401)=0,"",IF(OR(A401="",B401="",C401="",D401="",E401="",F401="",G401=""),"",IFERROR(IF(C401="Produktion",E401*F401*G401,0),"")))</f>
        <v/>
      </c>
      <c r="I401" s="21" t="n"/>
      <c r="J401" s="26" t="n"/>
      <c r="K401" s="29">
        <f>IF(COUNTA(A401:G401)+COUNTA(I401:J401)=0,"",IFERROR(IF(OR(A401="",B401="",C401="",D401="",E401="",F401="",G401="",I401=""),"Eingabe unvollständig",IF(COUNTIFS($A$8:$A$1107,A401,$B$8:$B$1107,B401)&gt;1,"Doppelte Werk-/Datumszeile",IF(AND(C401&lt;&gt;"Produktion",E401&gt;0),"Tagestyp und Schichten prüfen",IF(AND(C401="Produktion",E401=0),"Produktionsschicht fehlt",IF(OR(E401&gt;'Parameter'!$B$8,F401&gt;'Parameter'!$B$9,AND(C401="Produktion",G401&lt;'Parameter'!$B$10)),"Planungsgrenze prüfen",IF(AND(C401="Produktion",WEEKDAY(A401,2)&gt;5),"Wochenendproduktion prüfen","OK")))))),"Formel prüfen"))</f>
        <v/>
      </c>
    </row>
    <row r="402">
      <c r="A402" s="39" t="n"/>
      <c r="B402" s="21" t="n"/>
      <c r="C402" s="21" t="n"/>
      <c r="D402" s="21" t="n"/>
      <c r="E402" s="22" t="n"/>
      <c r="F402" s="23" t="n"/>
      <c r="G402" s="24" t="n"/>
      <c r="H402" s="25">
        <f>IF(COUNTA(A402:G402)=0,"",IF(OR(A402="",B402="",C402="",D402="",E402="",F402="",G402=""),"",IFERROR(IF(C402="Produktion",E402*F402*G402,0),"")))</f>
        <v/>
      </c>
      <c r="I402" s="21" t="n"/>
      <c r="J402" s="26" t="n"/>
      <c r="K402" s="27">
        <f>IF(COUNTA(A402:G402)+COUNTA(I402:J402)=0,"",IFERROR(IF(OR(A402="",B402="",C402="",D402="",E402="",F402="",G402="",I402=""),"Eingabe unvollständig",IF(COUNTIFS($A$8:$A$1107,A402,$B$8:$B$1107,B402)&gt;1,"Doppelte Werk-/Datumszeile",IF(AND(C402&lt;&gt;"Produktion",E402&gt;0),"Tagestyp und Schichten prüfen",IF(AND(C402="Produktion",E402=0),"Produktionsschicht fehlt",IF(OR(E402&gt;'Parameter'!$B$8,F402&gt;'Parameter'!$B$9,AND(C402="Produktion",G402&lt;'Parameter'!$B$10)),"Planungsgrenze prüfen",IF(AND(C402="Produktion",WEEKDAY(A402,2)&gt;5),"Wochenendproduktion prüfen","OK")))))),"Formel prüfen"))</f>
        <v/>
      </c>
    </row>
    <row r="403">
      <c r="A403" s="39" t="n"/>
      <c r="B403" s="21" t="n"/>
      <c r="C403" s="21" t="n"/>
      <c r="D403" s="21" t="n"/>
      <c r="E403" s="22" t="n"/>
      <c r="F403" s="23" t="n"/>
      <c r="G403" s="24" t="n"/>
      <c r="H403" s="28">
        <f>IF(COUNTA(A403:G403)=0,"",IF(OR(A403="",B403="",C403="",D403="",E403="",F403="",G403=""),"",IFERROR(IF(C403="Produktion",E403*F403*G403,0),"")))</f>
        <v/>
      </c>
      <c r="I403" s="21" t="n"/>
      <c r="J403" s="26" t="n"/>
      <c r="K403" s="29">
        <f>IF(COUNTA(A403:G403)+COUNTA(I403:J403)=0,"",IFERROR(IF(OR(A403="",B403="",C403="",D403="",E403="",F403="",G403="",I403=""),"Eingabe unvollständig",IF(COUNTIFS($A$8:$A$1107,A403,$B$8:$B$1107,B403)&gt;1,"Doppelte Werk-/Datumszeile",IF(AND(C403&lt;&gt;"Produktion",E403&gt;0),"Tagestyp und Schichten prüfen",IF(AND(C403="Produktion",E403=0),"Produktionsschicht fehlt",IF(OR(E403&gt;'Parameter'!$B$8,F403&gt;'Parameter'!$B$9,AND(C403="Produktion",G403&lt;'Parameter'!$B$10)),"Planungsgrenze prüfen",IF(AND(C403="Produktion",WEEKDAY(A403,2)&gt;5),"Wochenendproduktion prüfen","OK")))))),"Formel prüfen"))</f>
        <v/>
      </c>
    </row>
    <row r="404">
      <c r="A404" s="39" t="n"/>
      <c r="B404" s="21" t="n"/>
      <c r="C404" s="21" t="n"/>
      <c r="D404" s="21" t="n"/>
      <c r="E404" s="22" t="n"/>
      <c r="F404" s="23" t="n"/>
      <c r="G404" s="24" t="n"/>
      <c r="H404" s="25">
        <f>IF(COUNTA(A404:G404)=0,"",IF(OR(A404="",B404="",C404="",D404="",E404="",F404="",G404=""),"",IFERROR(IF(C404="Produktion",E404*F404*G404,0),"")))</f>
        <v/>
      </c>
      <c r="I404" s="21" t="n"/>
      <c r="J404" s="26" t="n"/>
      <c r="K404" s="27">
        <f>IF(COUNTA(A404:G404)+COUNTA(I404:J404)=0,"",IFERROR(IF(OR(A404="",B404="",C404="",D404="",E404="",F404="",G404="",I404=""),"Eingabe unvollständig",IF(COUNTIFS($A$8:$A$1107,A404,$B$8:$B$1107,B404)&gt;1,"Doppelte Werk-/Datumszeile",IF(AND(C404&lt;&gt;"Produktion",E404&gt;0),"Tagestyp und Schichten prüfen",IF(AND(C404="Produktion",E404=0),"Produktionsschicht fehlt",IF(OR(E404&gt;'Parameter'!$B$8,F404&gt;'Parameter'!$B$9,AND(C404="Produktion",G404&lt;'Parameter'!$B$10)),"Planungsgrenze prüfen",IF(AND(C404="Produktion",WEEKDAY(A404,2)&gt;5),"Wochenendproduktion prüfen","OK")))))),"Formel prüfen"))</f>
        <v/>
      </c>
    </row>
    <row r="405">
      <c r="A405" s="39" t="n"/>
      <c r="B405" s="21" t="n"/>
      <c r="C405" s="21" t="n"/>
      <c r="D405" s="21" t="n"/>
      <c r="E405" s="22" t="n"/>
      <c r="F405" s="23" t="n"/>
      <c r="G405" s="24" t="n"/>
      <c r="H405" s="28">
        <f>IF(COUNTA(A405:G405)=0,"",IF(OR(A405="",B405="",C405="",D405="",E405="",F405="",G405=""),"",IFERROR(IF(C405="Produktion",E405*F405*G405,0),"")))</f>
        <v/>
      </c>
      <c r="I405" s="21" t="n"/>
      <c r="J405" s="26" t="n"/>
      <c r="K405" s="29">
        <f>IF(COUNTA(A405:G405)+COUNTA(I405:J405)=0,"",IFERROR(IF(OR(A405="",B405="",C405="",D405="",E405="",F405="",G405="",I405=""),"Eingabe unvollständig",IF(COUNTIFS($A$8:$A$1107,A405,$B$8:$B$1107,B405)&gt;1,"Doppelte Werk-/Datumszeile",IF(AND(C405&lt;&gt;"Produktion",E405&gt;0),"Tagestyp und Schichten prüfen",IF(AND(C405="Produktion",E405=0),"Produktionsschicht fehlt",IF(OR(E405&gt;'Parameter'!$B$8,F405&gt;'Parameter'!$B$9,AND(C405="Produktion",G405&lt;'Parameter'!$B$10)),"Planungsgrenze prüfen",IF(AND(C405="Produktion",WEEKDAY(A405,2)&gt;5),"Wochenendproduktion prüfen","OK")))))),"Formel prüfen"))</f>
        <v/>
      </c>
    </row>
    <row r="406">
      <c r="A406" s="39" t="n"/>
      <c r="B406" s="21" t="n"/>
      <c r="C406" s="21" t="n"/>
      <c r="D406" s="21" t="n"/>
      <c r="E406" s="22" t="n"/>
      <c r="F406" s="23" t="n"/>
      <c r="G406" s="24" t="n"/>
      <c r="H406" s="25">
        <f>IF(COUNTA(A406:G406)=0,"",IF(OR(A406="",B406="",C406="",D406="",E406="",F406="",G406=""),"",IFERROR(IF(C406="Produktion",E406*F406*G406,0),"")))</f>
        <v/>
      </c>
      <c r="I406" s="21" t="n"/>
      <c r="J406" s="26" t="n"/>
      <c r="K406" s="27">
        <f>IF(COUNTA(A406:G406)+COUNTA(I406:J406)=0,"",IFERROR(IF(OR(A406="",B406="",C406="",D406="",E406="",F406="",G406="",I406=""),"Eingabe unvollständig",IF(COUNTIFS($A$8:$A$1107,A406,$B$8:$B$1107,B406)&gt;1,"Doppelte Werk-/Datumszeile",IF(AND(C406&lt;&gt;"Produktion",E406&gt;0),"Tagestyp und Schichten prüfen",IF(AND(C406="Produktion",E406=0),"Produktionsschicht fehlt",IF(OR(E406&gt;'Parameter'!$B$8,F406&gt;'Parameter'!$B$9,AND(C406="Produktion",G406&lt;'Parameter'!$B$10)),"Planungsgrenze prüfen",IF(AND(C406="Produktion",WEEKDAY(A406,2)&gt;5),"Wochenendproduktion prüfen","OK")))))),"Formel prüfen"))</f>
        <v/>
      </c>
    </row>
    <row r="407">
      <c r="A407" s="39" t="n"/>
      <c r="B407" s="21" t="n"/>
      <c r="C407" s="21" t="n"/>
      <c r="D407" s="21" t="n"/>
      <c r="E407" s="22" t="n"/>
      <c r="F407" s="23" t="n"/>
      <c r="G407" s="24" t="n"/>
      <c r="H407" s="28">
        <f>IF(COUNTA(A407:G407)=0,"",IF(OR(A407="",B407="",C407="",D407="",E407="",F407="",G407=""),"",IFERROR(IF(C407="Produktion",E407*F407*G407,0),"")))</f>
        <v/>
      </c>
      <c r="I407" s="21" t="n"/>
      <c r="J407" s="26" t="n"/>
      <c r="K407" s="29">
        <f>IF(COUNTA(A407:G407)+COUNTA(I407:J407)=0,"",IFERROR(IF(OR(A407="",B407="",C407="",D407="",E407="",F407="",G407="",I407=""),"Eingabe unvollständig",IF(COUNTIFS($A$8:$A$1107,A407,$B$8:$B$1107,B407)&gt;1,"Doppelte Werk-/Datumszeile",IF(AND(C407&lt;&gt;"Produktion",E407&gt;0),"Tagestyp und Schichten prüfen",IF(AND(C407="Produktion",E407=0),"Produktionsschicht fehlt",IF(OR(E407&gt;'Parameter'!$B$8,F407&gt;'Parameter'!$B$9,AND(C407="Produktion",G407&lt;'Parameter'!$B$10)),"Planungsgrenze prüfen",IF(AND(C407="Produktion",WEEKDAY(A407,2)&gt;5),"Wochenendproduktion prüfen","OK")))))),"Formel prüfen"))</f>
        <v/>
      </c>
    </row>
    <row r="408">
      <c r="A408" s="39" t="n"/>
      <c r="B408" s="21" t="n"/>
      <c r="C408" s="21" t="n"/>
      <c r="D408" s="21" t="n"/>
      <c r="E408" s="22" t="n"/>
      <c r="F408" s="23" t="n"/>
      <c r="G408" s="24" t="n"/>
      <c r="H408" s="25">
        <f>IF(COUNTA(A408:G408)=0,"",IF(OR(A408="",B408="",C408="",D408="",E408="",F408="",G408=""),"",IFERROR(IF(C408="Produktion",E408*F408*G408,0),"")))</f>
        <v/>
      </c>
      <c r="I408" s="21" t="n"/>
      <c r="J408" s="26" t="n"/>
      <c r="K408" s="27">
        <f>IF(COUNTA(A408:G408)+COUNTA(I408:J408)=0,"",IFERROR(IF(OR(A408="",B408="",C408="",D408="",E408="",F408="",G408="",I408=""),"Eingabe unvollständig",IF(COUNTIFS($A$8:$A$1107,A408,$B$8:$B$1107,B408)&gt;1,"Doppelte Werk-/Datumszeile",IF(AND(C408&lt;&gt;"Produktion",E408&gt;0),"Tagestyp und Schichten prüfen",IF(AND(C408="Produktion",E408=0),"Produktionsschicht fehlt",IF(OR(E408&gt;'Parameter'!$B$8,F408&gt;'Parameter'!$B$9,AND(C408="Produktion",G408&lt;'Parameter'!$B$10)),"Planungsgrenze prüfen",IF(AND(C408="Produktion",WEEKDAY(A408,2)&gt;5),"Wochenendproduktion prüfen","OK")))))),"Formel prüfen"))</f>
        <v/>
      </c>
    </row>
    <row r="409">
      <c r="A409" s="39" t="n"/>
      <c r="B409" s="21" t="n"/>
      <c r="C409" s="21" t="n"/>
      <c r="D409" s="21" t="n"/>
      <c r="E409" s="22" t="n"/>
      <c r="F409" s="23" t="n"/>
      <c r="G409" s="24" t="n"/>
      <c r="H409" s="28">
        <f>IF(COUNTA(A409:G409)=0,"",IF(OR(A409="",B409="",C409="",D409="",E409="",F409="",G409=""),"",IFERROR(IF(C409="Produktion",E409*F409*G409,0),"")))</f>
        <v/>
      </c>
      <c r="I409" s="21" t="n"/>
      <c r="J409" s="26" t="n"/>
      <c r="K409" s="29">
        <f>IF(COUNTA(A409:G409)+COUNTA(I409:J409)=0,"",IFERROR(IF(OR(A409="",B409="",C409="",D409="",E409="",F409="",G409="",I409=""),"Eingabe unvollständig",IF(COUNTIFS($A$8:$A$1107,A409,$B$8:$B$1107,B409)&gt;1,"Doppelte Werk-/Datumszeile",IF(AND(C409&lt;&gt;"Produktion",E409&gt;0),"Tagestyp und Schichten prüfen",IF(AND(C409="Produktion",E409=0),"Produktionsschicht fehlt",IF(OR(E409&gt;'Parameter'!$B$8,F409&gt;'Parameter'!$B$9,AND(C409="Produktion",G409&lt;'Parameter'!$B$10)),"Planungsgrenze prüfen",IF(AND(C409="Produktion",WEEKDAY(A409,2)&gt;5),"Wochenendproduktion prüfen","OK")))))),"Formel prüfen"))</f>
        <v/>
      </c>
    </row>
    <row r="410">
      <c r="A410" s="39" t="n"/>
      <c r="B410" s="21" t="n"/>
      <c r="C410" s="21" t="n"/>
      <c r="D410" s="21" t="n"/>
      <c r="E410" s="22" t="n"/>
      <c r="F410" s="23" t="n"/>
      <c r="G410" s="24" t="n"/>
      <c r="H410" s="25">
        <f>IF(COUNTA(A410:G410)=0,"",IF(OR(A410="",B410="",C410="",D410="",E410="",F410="",G410=""),"",IFERROR(IF(C410="Produktion",E410*F410*G410,0),"")))</f>
        <v/>
      </c>
      <c r="I410" s="21" t="n"/>
      <c r="J410" s="26" t="n"/>
      <c r="K410" s="27">
        <f>IF(COUNTA(A410:G410)+COUNTA(I410:J410)=0,"",IFERROR(IF(OR(A410="",B410="",C410="",D410="",E410="",F410="",G410="",I410=""),"Eingabe unvollständig",IF(COUNTIFS($A$8:$A$1107,A410,$B$8:$B$1107,B410)&gt;1,"Doppelte Werk-/Datumszeile",IF(AND(C410&lt;&gt;"Produktion",E410&gt;0),"Tagestyp und Schichten prüfen",IF(AND(C410="Produktion",E410=0),"Produktionsschicht fehlt",IF(OR(E410&gt;'Parameter'!$B$8,F410&gt;'Parameter'!$B$9,AND(C410="Produktion",G410&lt;'Parameter'!$B$10)),"Planungsgrenze prüfen",IF(AND(C410="Produktion",WEEKDAY(A410,2)&gt;5),"Wochenendproduktion prüfen","OK")))))),"Formel prüfen"))</f>
        <v/>
      </c>
    </row>
    <row r="411">
      <c r="A411" s="39" t="n"/>
      <c r="B411" s="21" t="n"/>
      <c r="C411" s="21" t="n"/>
      <c r="D411" s="21" t="n"/>
      <c r="E411" s="22" t="n"/>
      <c r="F411" s="23" t="n"/>
      <c r="G411" s="24" t="n"/>
      <c r="H411" s="28">
        <f>IF(COUNTA(A411:G411)=0,"",IF(OR(A411="",B411="",C411="",D411="",E411="",F411="",G411=""),"",IFERROR(IF(C411="Produktion",E411*F411*G411,0),"")))</f>
        <v/>
      </c>
      <c r="I411" s="21" t="n"/>
      <c r="J411" s="26" t="n"/>
      <c r="K411" s="29">
        <f>IF(COUNTA(A411:G411)+COUNTA(I411:J411)=0,"",IFERROR(IF(OR(A411="",B411="",C411="",D411="",E411="",F411="",G411="",I411=""),"Eingabe unvollständig",IF(COUNTIFS($A$8:$A$1107,A411,$B$8:$B$1107,B411)&gt;1,"Doppelte Werk-/Datumszeile",IF(AND(C411&lt;&gt;"Produktion",E411&gt;0),"Tagestyp und Schichten prüfen",IF(AND(C411="Produktion",E411=0),"Produktionsschicht fehlt",IF(OR(E411&gt;'Parameter'!$B$8,F411&gt;'Parameter'!$B$9,AND(C411="Produktion",G411&lt;'Parameter'!$B$10)),"Planungsgrenze prüfen",IF(AND(C411="Produktion",WEEKDAY(A411,2)&gt;5),"Wochenendproduktion prüfen","OK")))))),"Formel prüfen"))</f>
        <v/>
      </c>
    </row>
    <row r="412">
      <c r="A412" s="39" t="n"/>
      <c r="B412" s="21" t="n"/>
      <c r="C412" s="21" t="n"/>
      <c r="D412" s="21" t="n"/>
      <c r="E412" s="22" t="n"/>
      <c r="F412" s="23" t="n"/>
      <c r="G412" s="24" t="n"/>
      <c r="H412" s="25">
        <f>IF(COUNTA(A412:G412)=0,"",IF(OR(A412="",B412="",C412="",D412="",E412="",F412="",G412=""),"",IFERROR(IF(C412="Produktion",E412*F412*G412,0),"")))</f>
        <v/>
      </c>
      <c r="I412" s="21" t="n"/>
      <c r="J412" s="26" t="n"/>
      <c r="K412" s="27">
        <f>IF(COUNTA(A412:G412)+COUNTA(I412:J412)=0,"",IFERROR(IF(OR(A412="",B412="",C412="",D412="",E412="",F412="",G412="",I412=""),"Eingabe unvollständig",IF(COUNTIFS($A$8:$A$1107,A412,$B$8:$B$1107,B412)&gt;1,"Doppelte Werk-/Datumszeile",IF(AND(C412&lt;&gt;"Produktion",E412&gt;0),"Tagestyp und Schichten prüfen",IF(AND(C412="Produktion",E412=0),"Produktionsschicht fehlt",IF(OR(E412&gt;'Parameter'!$B$8,F412&gt;'Parameter'!$B$9,AND(C412="Produktion",G412&lt;'Parameter'!$B$10)),"Planungsgrenze prüfen",IF(AND(C412="Produktion",WEEKDAY(A412,2)&gt;5),"Wochenendproduktion prüfen","OK")))))),"Formel prüfen"))</f>
        <v/>
      </c>
    </row>
    <row r="413">
      <c r="A413" s="39" t="n"/>
      <c r="B413" s="21" t="n"/>
      <c r="C413" s="21" t="n"/>
      <c r="D413" s="21" t="n"/>
      <c r="E413" s="22" t="n"/>
      <c r="F413" s="23" t="n"/>
      <c r="G413" s="24" t="n"/>
      <c r="H413" s="28">
        <f>IF(COUNTA(A413:G413)=0,"",IF(OR(A413="",B413="",C413="",D413="",E413="",F413="",G413=""),"",IFERROR(IF(C413="Produktion",E413*F413*G413,0),"")))</f>
        <v/>
      </c>
      <c r="I413" s="21" t="n"/>
      <c r="J413" s="26" t="n"/>
      <c r="K413" s="29">
        <f>IF(COUNTA(A413:G413)+COUNTA(I413:J413)=0,"",IFERROR(IF(OR(A413="",B413="",C413="",D413="",E413="",F413="",G413="",I413=""),"Eingabe unvollständig",IF(COUNTIFS($A$8:$A$1107,A413,$B$8:$B$1107,B413)&gt;1,"Doppelte Werk-/Datumszeile",IF(AND(C413&lt;&gt;"Produktion",E413&gt;0),"Tagestyp und Schichten prüfen",IF(AND(C413="Produktion",E413=0),"Produktionsschicht fehlt",IF(OR(E413&gt;'Parameter'!$B$8,F413&gt;'Parameter'!$B$9,AND(C413="Produktion",G413&lt;'Parameter'!$B$10)),"Planungsgrenze prüfen",IF(AND(C413="Produktion",WEEKDAY(A413,2)&gt;5),"Wochenendproduktion prüfen","OK")))))),"Formel prüfen"))</f>
        <v/>
      </c>
    </row>
    <row r="414">
      <c r="A414" s="39" t="n"/>
      <c r="B414" s="21" t="n"/>
      <c r="C414" s="21" t="n"/>
      <c r="D414" s="21" t="n"/>
      <c r="E414" s="22" t="n"/>
      <c r="F414" s="23" t="n"/>
      <c r="G414" s="24" t="n"/>
      <c r="H414" s="25">
        <f>IF(COUNTA(A414:G414)=0,"",IF(OR(A414="",B414="",C414="",D414="",E414="",F414="",G414=""),"",IFERROR(IF(C414="Produktion",E414*F414*G414,0),"")))</f>
        <v/>
      </c>
      <c r="I414" s="21" t="n"/>
      <c r="J414" s="26" t="n"/>
      <c r="K414" s="27">
        <f>IF(COUNTA(A414:G414)+COUNTA(I414:J414)=0,"",IFERROR(IF(OR(A414="",B414="",C414="",D414="",E414="",F414="",G414="",I414=""),"Eingabe unvollständig",IF(COUNTIFS($A$8:$A$1107,A414,$B$8:$B$1107,B414)&gt;1,"Doppelte Werk-/Datumszeile",IF(AND(C414&lt;&gt;"Produktion",E414&gt;0),"Tagestyp und Schichten prüfen",IF(AND(C414="Produktion",E414=0),"Produktionsschicht fehlt",IF(OR(E414&gt;'Parameter'!$B$8,F414&gt;'Parameter'!$B$9,AND(C414="Produktion",G414&lt;'Parameter'!$B$10)),"Planungsgrenze prüfen",IF(AND(C414="Produktion",WEEKDAY(A414,2)&gt;5),"Wochenendproduktion prüfen","OK")))))),"Formel prüfen"))</f>
        <v/>
      </c>
    </row>
    <row r="415">
      <c r="A415" s="39" t="n"/>
      <c r="B415" s="21" t="n"/>
      <c r="C415" s="21" t="n"/>
      <c r="D415" s="21" t="n"/>
      <c r="E415" s="22" t="n"/>
      <c r="F415" s="23" t="n"/>
      <c r="G415" s="24" t="n"/>
      <c r="H415" s="28">
        <f>IF(COUNTA(A415:G415)=0,"",IF(OR(A415="",B415="",C415="",D415="",E415="",F415="",G415=""),"",IFERROR(IF(C415="Produktion",E415*F415*G415,0),"")))</f>
        <v/>
      </c>
      <c r="I415" s="21" t="n"/>
      <c r="J415" s="26" t="n"/>
      <c r="K415" s="29">
        <f>IF(COUNTA(A415:G415)+COUNTA(I415:J415)=0,"",IFERROR(IF(OR(A415="",B415="",C415="",D415="",E415="",F415="",G415="",I415=""),"Eingabe unvollständig",IF(COUNTIFS($A$8:$A$1107,A415,$B$8:$B$1107,B415)&gt;1,"Doppelte Werk-/Datumszeile",IF(AND(C415&lt;&gt;"Produktion",E415&gt;0),"Tagestyp und Schichten prüfen",IF(AND(C415="Produktion",E415=0),"Produktionsschicht fehlt",IF(OR(E415&gt;'Parameter'!$B$8,F415&gt;'Parameter'!$B$9,AND(C415="Produktion",G415&lt;'Parameter'!$B$10)),"Planungsgrenze prüfen",IF(AND(C415="Produktion",WEEKDAY(A415,2)&gt;5),"Wochenendproduktion prüfen","OK")))))),"Formel prüfen"))</f>
        <v/>
      </c>
    </row>
    <row r="416">
      <c r="A416" s="39" t="n"/>
      <c r="B416" s="21" t="n"/>
      <c r="C416" s="21" t="n"/>
      <c r="D416" s="21" t="n"/>
      <c r="E416" s="22" t="n"/>
      <c r="F416" s="23" t="n"/>
      <c r="G416" s="24" t="n"/>
      <c r="H416" s="25">
        <f>IF(COUNTA(A416:G416)=0,"",IF(OR(A416="",B416="",C416="",D416="",E416="",F416="",G416=""),"",IFERROR(IF(C416="Produktion",E416*F416*G416,0),"")))</f>
        <v/>
      </c>
      <c r="I416" s="21" t="n"/>
      <c r="J416" s="26" t="n"/>
      <c r="K416" s="27">
        <f>IF(COUNTA(A416:G416)+COUNTA(I416:J416)=0,"",IFERROR(IF(OR(A416="",B416="",C416="",D416="",E416="",F416="",G416="",I416=""),"Eingabe unvollständig",IF(COUNTIFS($A$8:$A$1107,A416,$B$8:$B$1107,B416)&gt;1,"Doppelte Werk-/Datumszeile",IF(AND(C416&lt;&gt;"Produktion",E416&gt;0),"Tagestyp und Schichten prüfen",IF(AND(C416="Produktion",E416=0),"Produktionsschicht fehlt",IF(OR(E416&gt;'Parameter'!$B$8,F416&gt;'Parameter'!$B$9,AND(C416="Produktion",G416&lt;'Parameter'!$B$10)),"Planungsgrenze prüfen",IF(AND(C416="Produktion",WEEKDAY(A416,2)&gt;5),"Wochenendproduktion prüfen","OK")))))),"Formel prüfen"))</f>
        <v/>
      </c>
    </row>
    <row r="417">
      <c r="A417" s="39" t="n"/>
      <c r="B417" s="21" t="n"/>
      <c r="C417" s="21" t="n"/>
      <c r="D417" s="21" t="n"/>
      <c r="E417" s="22" t="n"/>
      <c r="F417" s="23" t="n"/>
      <c r="G417" s="24" t="n"/>
      <c r="H417" s="28">
        <f>IF(COUNTA(A417:G417)=0,"",IF(OR(A417="",B417="",C417="",D417="",E417="",F417="",G417=""),"",IFERROR(IF(C417="Produktion",E417*F417*G417,0),"")))</f>
        <v/>
      </c>
      <c r="I417" s="21" t="n"/>
      <c r="J417" s="26" t="n"/>
      <c r="K417" s="29">
        <f>IF(COUNTA(A417:G417)+COUNTA(I417:J417)=0,"",IFERROR(IF(OR(A417="",B417="",C417="",D417="",E417="",F417="",G417="",I417=""),"Eingabe unvollständig",IF(COUNTIFS($A$8:$A$1107,A417,$B$8:$B$1107,B417)&gt;1,"Doppelte Werk-/Datumszeile",IF(AND(C417&lt;&gt;"Produktion",E417&gt;0),"Tagestyp und Schichten prüfen",IF(AND(C417="Produktion",E417=0),"Produktionsschicht fehlt",IF(OR(E417&gt;'Parameter'!$B$8,F417&gt;'Parameter'!$B$9,AND(C417="Produktion",G417&lt;'Parameter'!$B$10)),"Planungsgrenze prüfen",IF(AND(C417="Produktion",WEEKDAY(A417,2)&gt;5),"Wochenendproduktion prüfen","OK")))))),"Formel prüfen"))</f>
        <v/>
      </c>
    </row>
    <row r="418">
      <c r="A418" s="39" t="n"/>
      <c r="B418" s="21" t="n"/>
      <c r="C418" s="21" t="n"/>
      <c r="D418" s="21" t="n"/>
      <c r="E418" s="22" t="n"/>
      <c r="F418" s="23" t="n"/>
      <c r="G418" s="24" t="n"/>
      <c r="H418" s="25">
        <f>IF(COUNTA(A418:G418)=0,"",IF(OR(A418="",B418="",C418="",D418="",E418="",F418="",G418=""),"",IFERROR(IF(C418="Produktion",E418*F418*G418,0),"")))</f>
        <v/>
      </c>
      <c r="I418" s="21" t="n"/>
      <c r="J418" s="26" t="n"/>
      <c r="K418" s="27">
        <f>IF(COUNTA(A418:G418)+COUNTA(I418:J418)=0,"",IFERROR(IF(OR(A418="",B418="",C418="",D418="",E418="",F418="",G418="",I418=""),"Eingabe unvollständig",IF(COUNTIFS($A$8:$A$1107,A418,$B$8:$B$1107,B418)&gt;1,"Doppelte Werk-/Datumszeile",IF(AND(C418&lt;&gt;"Produktion",E418&gt;0),"Tagestyp und Schichten prüfen",IF(AND(C418="Produktion",E418=0),"Produktionsschicht fehlt",IF(OR(E418&gt;'Parameter'!$B$8,F418&gt;'Parameter'!$B$9,AND(C418="Produktion",G418&lt;'Parameter'!$B$10)),"Planungsgrenze prüfen",IF(AND(C418="Produktion",WEEKDAY(A418,2)&gt;5),"Wochenendproduktion prüfen","OK")))))),"Formel prüfen"))</f>
        <v/>
      </c>
    </row>
    <row r="419">
      <c r="A419" s="39" t="n"/>
      <c r="B419" s="21" t="n"/>
      <c r="C419" s="21" t="n"/>
      <c r="D419" s="21" t="n"/>
      <c r="E419" s="22" t="n"/>
      <c r="F419" s="23" t="n"/>
      <c r="G419" s="24" t="n"/>
      <c r="H419" s="28">
        <f>IF(COUNTA(A419:G419)=0,"",IF(OR(A419="",B419="",C419="",D419="",E419="",F419="",G419=""),"",IFERROR(IF(C419="Produktion",E419*F419*G419,0),"")))</f>
        <v/>
      </c>
      <c r="I419" s="21" t="n"/>
      <c r="J419" s="26" t="n"/>
      <c r="K419" s="29">
        <f>IF(COUNTA(A419:G419)+COUNTA(I419:J419)=0,"",IFERROR(IF(OR(A419="",B419="",C419="",D419="",E419="",F419="",G419="",I419=""),"Eingabe unvollständig",IF(COUNTIFS($A$8:$A$1107,A419,$B$8:$B$1107,B419)&gt;1,"Doppelte Werk-/Datumszeile",IF(AND(C419&lt;&gt;"Produktion",E419&gt;0),"Tagestyp und Schichten prüfen",IF(AND(C419="Produktion",E419=0),"Produktionsschicht fehlt",IF(OR(E419&gt;'Parameter'!$B$8,F419&gt;'Parameter'!$B$9,AND(C419="Produktion",G419&lt;'Parameter'!$B$10)),"Planungsgrenze prüfen",IF(AND(C419="Produktion",WEEKDAY(A419,2)&gt;5),"Wochenendproduktion prüfen","OK")))))),"Formel prüfen"))</f>
        <v/>
      </c>
    </row>
    <row r="420">
      <c r="A420" s="39" t="n"/>
      <c r="B420" s="21" t="n"/>
      <c r="C420" s="21" t="n"/>
      <c r="D420" s="21" t="n"/>
      <c r="E420" s="22" t="n"/>
      <c r="F420" s="23" t="n"/>
      <c r="G420" s="24" t="n"/>
      <c r="H420" s="25">
        <f>IF(COUNTA(A420:G420)=0,"",IF(OR(A420="",B420="",C420="",D420="",E420="",F420="",G420=""),"",IFERROR(IF(C420="Produktion",E420*F420*G420,0),"")))</f>
        <v/>
      </c>
      <c r="I420" s="21" t="n"/>
      <c r="J420" s="26" t="n"/>
      <c r="K420" s="27">
        <f>IF(COUNTA(A420:G420)+COUNTA(I420:J420)=0,"",IFERROR(IF(OR(A420="",B420="",C420="",D420="",E420="",F420="",G420="",I420=""),"Eingabe unvollständig",IF(COUNTIFS($A$8:$A$1107,A420,$B$8:$B$1107,B420)&gt;1,"Doppelte Werk-/Datumszeile",IF(AND(C420&lt;&gt;"Produktion",E420&gt;0),"Tagestyp und Schichten prüfen",IF(AND(C420="Produktion",E420=0),"Produktionsschicht fehlt",IF(OR(E420&gt;'Parameter'!$B$8,F420&gt;'Parameter'!$B$9,AND(C420="Produktion",G420&lt;'Parameter'!$B$10)),"Planungsgrenze prüfen",IF(AND(C420="Produktion",WEEKDAY(A420,2)&gt;5),"Wochenendproduktion prüfen","OK")))))),"Formel prüfen"))</f>
        <v/>
      </c>
    </row>
    <row r="421">
      <c r="A421" s="39" t="n"/>
      <c r="B421" s="21" t="n"/>
      <c r="C421" s="21" t="n"/>
      <c r="D421" s="21" t="n"/>
      <c r="E421" s="22" t="n"/>
      <c r="F421" s="23" t="n"/>
      <c r="G421" s="24" t="n"/>
      <c r="H421" s="28">
        <f>IF(COUNTA(A421:G421)=0,"",IF(OR(A421="",B421="",C421="",D421="",E421="",F421="",G421=""),"",IFERROR(IF(C421="Produktion",E421*F421*G421,0),"")))</f>
        <v/>
      </c>
      <c r="I421" s="21" t="n"/>
      <c r="J421" s="26" t="n"/>
      <c r="K421" s="29">
        <f>IF(COUNTA(A421:G421)+COUNTA(I421:J421)=0,"",IFERROR(IF(OR(A421="",B421="",C421="",D421="",E421="",F421="",G421="",I421=""),"Eingabe unvollständig",IF(COUNTIFS($A$8:$A$1107,A421,$B$8:$B$1107,B421)&gt;1,"Doppelte Werk-/Datumszeile",IF(AND(C421&lt;&gt;"Produktion",E421&gt;0),"Tagestyp und Schichten prüfen",IF(AND(C421="Produktion",E421=0),"Produktionsschicht fehlt",IF(OR(E421&gt;'Parameter'!$B$8,F421&gt;'Parameter'!$B$9,AND(C421="Produktion",G421&lt;'Parameter'!$B$10)),"Planungsgrenze prüfen",IF(AND(C421="Produktion",WEEKDAY(A421,2)&gt;5),"Wochenendproduktion prüfen","OK")))))),"Formel prüfen"))</f>
        <v/>
      </c>
    </row>
    <row r="422">
      <c r="A422" s="39" t="n"/>
      <c r="B422" s="21" t="n"/>
      <c r="C422" s="21" t="n"/>
      <c r="D422" s="21" t="n"/>
      <c r="E422" s="22" t="n"/>
      <c r="F422" s="23" t="n"/>
      <c r="G422" s="24" t="n"/>
      <c r="H422" s="25">
        <f>IF(COUNTA(A422:G422)=0,"",IF(OR(A422="",B422="",C422="",D422="",E422="",F422="",G422=""),"",IFERROR(IF(C422="Produktion",E422*F422*G422,0),"")))</f>
        <v/>
      </c>
      <c r="I422" s="21" t="n"/>
      <c r="J422" s="26" t="n"/>
      <c r="K422" s="27">
        <f>IF(COUNTA(A422:G422)+COUNTA(I422:J422)=0,"",IFERROR(IF(OR(A422="",B422="",C422="",D422="",E422="",F422="",G422="",I422=""),"Eingabe unvollständig",IF(COUNTIFS($A$8:$A$1107,A422,$B$8:$B$1107,B422)&gt;1,"Doppelte Werk-/Datumszeile",IF(AND(C422&lt;&gt;"Produktion",E422&gt;0),"Tagestyp und Schichten prüfen",IF(AND(C422="Produktion",E422=0),"Produktionsschicht fehlt",IF(OR(E422&gt;'Parameter'!$B$8,F422&gt;'Parameter'!$B$9,AND(C422="Produktion",G422&lt;'Parameter'!$B$10)),"Planungsgrenze prüfen",IF(AND(C422="Produktion",WEEKDAY(A422,2)&gt;5),"Wochenendproduktion prüfen","OK")))))),"Formel prüfen"))</f>
        <v/>
      </c>
    </row>
    <row r="423">
      <c r="A423" s="39" t="n"/>
      <c r="B423" s="21" t="n"/>
      <c r="C423" s="21" t="n"/>
      <c r="D423" s="21" t="n"/>
      <c r="E423" s="22" t="n"/>
      <c r="F423" s="23" t="n"/>
      <c r="G423" s="24" t="n"/>
      <c r="H423" s="28">
        <f>IF(COUNTA(A423:G423)=0,"",IF(OR(A423="",B423="",C423="",D423="",E423="",F423="",G423=""),"",IFERROR(IF(C423="Produktion",E423*F423*G423,0),"")))</f>
        <v/>
      </c>
      <c r="I423" s="21" t="n"/>
      <c r="J423" s="26" t="n"/>
      <c r="K423" s="29">
        <f>IF(COUNTA(A423:G423)+COUNTA(I423:J423)=0,"",IFERROR(IF(OR(A423="",B423="",C423="",D423="",E423="",F423="",G423="",I423=""),"Eingabe unvollständig",IF(COUNTIFS($A$8:$A$1107,A423,$B$8:$B$1107,B423)&gt;1,"Doppelte Werk-/Datumszeile",IF(AND(C423&lt;&gt;"Produktion",E423&gt;0),"Tagestyp und Schichten prüfen",IF(AND(C423="Produktion",E423=0),"Produktionsschicht fehlt",IF(OR(E423&gt;'Parameter'!$B$8,F423&gt;'Parameter'!$B$9,AND(C423="Produktion",G423&lt;'Parameter'!$B$10)),"Planungsgrenze prüfen",IF(AND(C423="Produktion",WEEKDAY(A423,2)&gt;5),"Wochenendproduktion prüfen","OK")))))),"Formel prüfen"))</f>
        <v/>
      </c>
    </row>
    <row r="424">
      <c r="A424" s="39" t="n"/>
      <c r="B424" s="21" t="n"/>
      <c r="C424" s="21" t="n"/>
      <c r="D424" s="21" t="n"/>
      <c r="E424" s="22" t="n"/>
      <c r="F424" s="23" t="n"/>
      <c r="G424" s="24" t="n"/>
      <c r="H424" s="25">
        <f>IF(COUNTA(A424:G424)=0,"",IF(OR(A424="",B424="",C424="",D424="",E424="",F424="",G424=""),"",IFERROR(IF(C424="Produktion",E424*F424*G424,0),"")))</f>
        <v/>
      </c>
      <c r="I424" s="21" t="n"/>
      <c r="J424" s="26" t="n"/>
      <c r="K424" s="27">
        <f>IF(COUNTA(A424:G424)+COUNTA(I424:J424)=0,"",IFERROR(IF(OR(A424="",B424="",C424="",D424="",E424="",F424="",G424="",I424=""),"Eingabe unvollständig",IF(COUNTIFS($A$8:$A$1107,A424,$B$8:$B$1107,B424)&gt;1,"Doppelte Werk-/Datumszeile",IF(AND(C424&lt;&gt;"Produktion",E424&gt;0),"Tagestyp und Schichten prüfen",IF(AND(C424="Produktion",E424=0),"Produktionsschicht fehlt",IF(OR(E424&gt;'Parameter'!$B$8,F424&gt;'Parameter'!$B$9,AND(C424="Produktion",G424&lt;'Parameter'!$B$10)),"Planungsgrenze prüfen",IF(AND(C424="Produktion",WEEKDAY(A424,2)&gt;5),"Wochenendproduktion prüfen","OK")))))),"Formel prüfen"))</f>
        <v/>
      </c>
    </row>
    <row r="425">
      <c r="A425" s="39" t="n"/>
      <c r="B425" s="21" t="n"/>
      <c r="C425" s="21" t="n"/>
      <c r="D425" s="21" t="n"/>
      <c r="E425" s="22" t="n"/>
      <c r="F425" s="23" t="n"/>
      <c r="G425" s="24" t="n"/>
      <c r="H425" s="28">
        <f>IF(COUNTA(A425:G425)=0,"",IF(OR(A425="",B425="",C425="",D425="",E425="",F425="",G425=""),"",IFERROR(IF(C425="Produktion",E425*F425*G425,0),"")))</f>
        <v/>
      </c>
      <c r="I425" s="21" t="n"/>
      <c r="J425" s="26" t="n"/>
      <c r="K425" s="29">
        <f>IF(COUNTA(A425:G425)+COUNTA(I425:J425)=0,"",IFERROR(IF(OR(A425="",B425="",C425="",D425="",E425="",F425="",G425="",I425=""),"Eingabe unvollständig",IF(COUNTIFS($A$8:$A$1107,A425,$B$8:$B$1107,B425)&gt;1,"Doppelte Werk-/Datumszeile",IF(AND(C425&lt;&gt;"Produktion",E425&gt;0),"Tagestyp und Schichten prüfen",IF(AND(C425="Produktion",E425=0),"Produktionsschicht fehlt",IF(OR(E425&gt;'Parameter'!$B$8,F425&gt;'Parameter'!$B$9,AND(C425="Produktion",G425&lt;'Parameter'!$B$10)),"Planungsgrenze prüfen",IF(AND(C425="Produktion",WEEKDAY(A425,2)&gt;5),"Wochenendproduktion prüfen","OK")))))),"Formel prüfen"))</f>
        <v/>
      </c>
    </row>
    <row r="426">
      <c r="A426" s="39" t="n"/>
      <c r="B426" s="21" t="n"/>
      <c r="C426" s="21" t="n"/>
      <c r="D426" s="21" t="n"/>
      <c r="E426" s="22" t="n"/>
      <c r="F426" s="23" t="n"/>
      <c r="G426" s="24" t="n"/>
      <c r="H426" s="25">
        <f>IF(COUNTA(A426:G426)=0,"",IF(OR(A426="",B426="",C426="",D426="",E426="",F426="",G426=""),"",IFERROR(IF(C426="Produktion",E426*F426*G426,0),"")))</f>
        <v/>
      </c>
      <c r="I426" s="21" t="n"/>
      <c r="J426" s="26" t="n"/>
      <c r="K426" s="27">
        <f>IF(COUNTA(A426:G426)+COUNTA(I426:J426)=0,"",IFERROR(IF(OR(A426="",B426="",C426="",D426="",E426="",F426="",G426="",I426=""),"Eingabe unvollständig",IF(COUNTIFS($A$8:$A$1107,A426,$B$8:$B$1107,B426)&gt;1,"Doppelte Werk-/Datumszeile",IF(AND(C426&lt;&gt;"Produktion",E426&gt;0),"Tagestyp und Schichten prüfen",IF(AND(C426="Produktion",E426=0),"Produktionsschicht fehlt",IF(OR(E426&gt;'Parameter'!$B$8,F426&gt;'Parameter'!$B$9,AND(C426="Produktion",G426&lt;'Parameter'!$B$10)),"Planungsgrenze prüfen",IF(AND(C426="Produktion",WEEKDAY(A426,2)&gt;5),"Wochenendproduktion prüfen","OK")))))),"Formel prüfen"))</f>
        <v/>
      </c>
    </row>
    <row r="427">
      <c r="A427" s="39" t="n"/>
      <c r="B427" s="21" t="n"/>
      <c r="C427" s="21" t="n"/>
      <c r="D427" s="21" t="n"/>
      <c r="E427" s="22" t="n"/>
      <c r="F427" s="23" t="n"/>
      <c r="G427" s="24" t="n"/>
      <c r="H427" s="28">
        <f>IF(COUNTA(A427:G427)=0,"",IF(OR(A427="",B427="",C427="",D427="",E427="",F427="",G427=""),"",IFERROR(IF(C427="Produktion",E427*F427*G427,0),"")))</f>
        <v/>
      </c>
      <c r="I427" s="21" t="n"/>
      <c r="J427" s="26" t="n"/>
      <c r="K427" s="29">
        <f>IF(COUNTA(A427:G427)+COUNTA(I427:J427)=0,"",IFERROR(IF(OR(A427="",B427="",C427="",D427="",E427="",F427="",G427="",I427=""),"Eingabe unvollständig",IF(COUNTIFS($A$8:$A$1107,A427,$B$8:$B$1107,B427)&gt;1,"Doppelte Werk-/Datumszeile",IF(AND(C427&lt;&gt;"Produktion",E427&gt;0),"Tagestyp und Schichten prüfen",IF(AND(C427="Produktion",E427=0),"Produktionsschicht fehlt",IF(OR(E427&gt;'Parameter'!$B$8,F427&gt;'Parameter'!$B$9,AND(C427="Produktion",G427&lt;'Parameter'!$B$10)),"Planungsgrenze prüfen",IF(AND(C427="Produktion",WEEKDAY(A427,2)&gt;5),"Wochenendproduktion prüfen","OK")))))),"Formel prüfen"))</f>
        <v/>
      </c>
    </row>
    <row r="428">
      <c r="A428" s="39" t="n"/>
      <c r="B428" s="21" t="n"/>
      <c r="C428" s="21" t="n"/>
      <c r="D428" s="21" t="n"/>
      <c r="E428" s="22" t="n"/>
      <c r="F428" s="23" t="n"/>
      <c r="G428" s="24" t="n"/>
      <c r="H428" s="25">
        <f>IF(COUNTA(A428:G428)=0,"",IF(OR(A428="",B428="",C428="",D428="",E428="",F428="",G428=""),"",IFERROR(IF(C428="Produktion",E428*F428*G428,0),"")))</f>
        <v/>
      </c>
      <c r="I428" s="21" t="n"/>
      <c r="J428" s="26" t="n"/>
      <c r="K428" s="27">
        <f>IF(COUNTA(A428:G428)+COUNTA(I428:J428)=0,"",IFERROR(IF(OR(A428="",B428="",C428="",D428="",E428="",F428="",G428="",I428=""),"Eingabe unvollständig",IF(COUNTIFS($A$8:$A$1107,A428,$B$8:$B$1107,B428)&gt;1,"Doppelte Werk-/Datumszeile",IF(AND(C428&lt;&gt;"Produktion",E428&gt;0),"Tagestyp und Schichten prüfen",IF(AND(C428="Produktion",E428=0),"Produktionsschicht fehlt",IF(OR(E428&gt;'Parameter'!$B$8,F428&gt;'Parameter'!$B$9,AND(C428="Produktion",G428&lt;'Parameter'!$B$10)),"Planungsgrenze prüfen",IF(AND(C428="Produktion",WEEKDAY(A428,2)&gt;5),"Wochenendproduktion prüfen","OK")))))),"Formel prüfen"))</f>
        <v/>
      </c>
    </row>
    <row r="429">
      <c r="A429" s="39" t="n"/>
      <c r="B429" s="21" t="n"/>
      <c r="C429" s="21" t="n"/>
      <c r="D429" s="21" t="n"/>
      <c r="E429" s="22" t="n"/>
      <c r="F429" s="23" t="n"/>
      <c r="G429" s="24" t="n"/>
      <c r="H429" s="28">
        <f>IF(COUNTA(A429:G429)=0,"",IF(OR(A429="",B429="",C429="",D429="",E429="",F429="",G429=""),"",IFERROR(IF(C429="Produktion",E429*F429*G429,0),"")))</f>
        <v/>
      </c>
      <c r="I429" s="21" t="n"/>
      <c r="J429" s="26" t="n"/>
      <c r="K429" s="29">
        <f>IF(COUNTA(A429:G429)+COUNTA(I429:J429)=0,"",IFERROR(IF(OR(A429="",B429="",C429="",D429="",E429="",F429="",G429="",I429=""),"Eingabe unvollständig",IF(COUNTIFS($A$8:$A$1107,A429,$B$8:$B$1107,B429)&gt;1,"Doppelte Werk-/Datumszeile",IF(AND(C429&lt;&gt;"Produktion",E429&gt;0),"Tagestyp und Schichten prüfen",IF(AND(C429="Produktion",E429=0),"Produktionsschicht fehlt",IF(OR(E429&gt;'Parameter'!$B$8,F429&gt;'Parameter'!$B$9,AND(C429="Produktion",G429&lt;'Parameter'!$B$10)),"Planungsgrenze prüfen",IF(AND(C429="Produktion",WEEKDAY(A429,2)&gt;5),"Wochenendproduktion prüfen","OK")))))),"Formel prüfen"))</f>
        <v/>
      </c>
    </row>
    <row r="430">
      <c r="A430" s="39" t="n"/>
      <c r="B430" s="21" t="n"/>
      <c r="C430" s="21" t="n"/>
      <c r="D430" s="21" t="n"/>
      <c r="E430" s="22" t="n"/>
      <c r="F430" s="23" t="n"/>
      <c r="G430" s="24" t="n"/>
      <c r="H430" s="25">
        <f>IF(COUNTA(A430:G430)=0,"",IF(OR(A430="",B430="",C430="",D430="",E430="",F430="",G430=""),"",IFERROR(IF(C430="Produktion",E430*F430*G430,0),"")))</f>
        <v/>
      </c>
      <c r="I430" s="21" t="n"/>
      <c r="J430" s="26" t="n"/>
      <c r="K430" s="27">
        <f>IF(COUNTA(A430:G430)+COUNTA(I430:J430)=0,"",IFERROR(IF(OR(A430="",B430="",C430="",D430="",E430="",F430="",G430="",I430=""),"Eingabe unvollständig",IF(COUNTIFS($A$8:$A$1107,A430,$B$8:$B$1107,B430)&gt;1,"Doppelte Werk-/Datumszeile",IF(AND(C430&lt;&gt;"Produktion",E430&gt;0),"Tagestyp und Schichten prüfen",IF(AND(C430="Produktion",E430=0),"Produktionsschicht fehlt",IF(OR(E430&gt;'Parameter'!$B$8,F430&gt;'Parameter'!$B$9,AND(C430="Produktion",G430&lt;'Parameter'!$B$10)),"Planungsgrenze prüfen",IF(AND(C430="Produktion",WEEKDAY(A430,2)&gt;5),"Wochenendproduktion prüfen","OK")))))),"Formel prüfen"))</f>
        <v/>
      </c>
    </row>
    <row r="431">
      <c r="A431" s="39" t="n"/>
      <c r="B431" s="21" t="n"/>
      <c r="C431" s="21" t="n"/>
      <c r="D431" s="21" t="n"/>
      <c r="E431" s="22" t="n"/>
      <c r="F431" s="23" t="n"/>
      <c r="G431" s="24" t="n"/>
      <c r="H431" s="28">
        <f>IF(COUNTA(A431:G431)=0,"",IF(OR(A431="",B431="",C431="",D431="",E431="",F431="",G431=""),"",IFERROR(IF(C431="Produktion",E431*F431*G431,0),"")))</f>
        <v/>
      </c>
      <c r="I431" s="21" t="n"/>
      <c r="J431" s="26" t="n"/>
      <c r="K431" s="29">
        <f>IF(COUNTA(A431:G431)+COUNTA(I431:J431)=0,"",IFERROR(IF(OR(A431="",B431="",C431="",D431="",E431="",F431="",G431="",I431=""),"Eingabe unvollständig",IF(COUNTIFS($A$8:$A$1107,A431,$B$8:$B$1107,B431)&gt;1,"Doppelte Werk-/Datumszeile",IF(AND(C431&lt;&gt;"Produktion",E431&gt;0),"Tagestyp und Schichten prüfen",IF(AND(C431="Produktion",E431=0),"Produktionsschicht fehlt",IF(OR(E431&gt;'Parameter'!$B$8,F431&gt;'Parameter'!$B$9,AND(C431="Produktion",G431&lt;'Parameter'!$B$10)),"Planungsgrenze prüfen",IF(AND(C431="Produktion",WEEKDAY(A431,2)&gt;5),"Wochenendproduktion prüfen","OK")))))),"Formel prüfen"))</f>
        <v/>
      </c>
    </row>
    <row r="432">
      <c r="A432" s="39" t="n"/>
      <c r="B432" s="21" t="n"/>
      <c r="C432" s="21" t="n"/>
      <c r="D432" s="21" t="n"/>
      <c r="E432" s="22" t="n"/>
      <c r="F432" s="23" t="n"/>
      <c r="G432" s="24" t="n"/>
      <c r="H432" s="25">
        <f>IF(COUNTA(A432:G432)=0,"",IF(OR(A432="",B432="",C432="",D432="",E432="",F432="",G432=""),"",IFERROR(IF(C432="Produktion",E432*F432*G432,0),"")))</f>
        <v/>
      </c>
      <c r="I432" s="21" t="n"/>
      <c r="J432" s="26" t="n"/>
      <c r="K432" s="27">
        <f>IF(COUNTA(A432:G432)+COUNTA(I432:J432)=0,"",IFERROR(IF(OR(A432="",B432="",C432="",D432="",E432="",F432="",G432="",I432=""),"Eingabe unvollständig",IF(COUNTIFS($A$8:$A$1107,A432,$B$8:$B$1107,B432)&gt;1,"Doppelte Werk-/Datumszeile",IF(AND(C432&lt;&gt;"Produktion",E432&gt;0),"Tagestyp und Schichten prüfen",IF(AND(C432="Produktion",E432=0),"Produktionsschicht fehlt",IF(OR(E432&gt;'Parameter'!$B$8,F432&gt;'Parameter'!$B$9,AND(C432="Produktion",G432&lt;'Parameter'!$B$10)),"Planungsgrenze prüfen",IF(AND(C432="Produktion",WEEKDAY(A432,2)&gt;5),"Wochenendproduktion prüfen","OK")))))),"Formel prüfen"))</f>
        <v/>
      </c>
    </row>
    <row r="433">
      <c r="A433" s="39" t="n"/>
      <c r="B433" s="21" t="n"/>
      <c r="C433" s="21" t="n"/>
      <c r="D433" s="21" t="n"/>
      <c r="E433" s="22" t="n"/>
      <c r="F433" s="23" t="n"/>
      <c r="G433" s="24" t="n"/>
      <c r="H433" s="28">
        <f>IF(COUNTA(A433:G433)=0,"",IF(OR(A433="",B433="",C433="",D433="",E433="",F433="",G433=""),"",IFERROR(IF(C433="Produktion",E433*F433*G433,0),"")))</f>
        <v/>
      </c>
      <c r="I433" s="21" t="n"/>
      <c r="J433" s="26" t="n"/>
      <c r="K433" s="29">
        <f>IF(COUNTA(A433:G433)+COUNTA(I433:J433)=0,"",IFERROR(IF(OR(A433="",B433="",C433="",D433="",E433="",F433="",G433="",I433=""),"Eingabe unvollständig",IF(COUNTIFS($A$8:$A$1107,A433,$B$8:$B$1107,B433)&gt;1,"Doppelte Werk-/Datumszeile",IF(AND(C433&lt;&gt;"Produktion",E433&gt;0),"Tagestyp und Schichten prüfen",IF(AND(C433="Produktion",E433=0),"Produktionsschicht fehlt",IF(OR(E433&gt;'Parameter'!$B$8,F433&gt;'Parameter'!$B$9,AND(C433="Produktion",G433&lt;'Parameter'!$B$10)),"Planungsgrenze prüfen",IF(AND(C433="Produktion",WEEKDAY(A433,2)&gt;5),"Wochenendproduktion prüfen","OK")))))),"Formel prüfen"))</f>
        <v/>
      </c>
    </row>
    <row r="434">
      <c r="A434" s="39" t="n"/>
      <c r="B434" s="21" t="n"/>
      <c r="C434" s="21" t="n"/>
      <c r="D434" s="21" t="n"/>
      <c r="E434" s="22" t="n"/>
      <c r="F434" s="23" t="n"/>
      <c r="G434" s="24" t="n"/>
      <c r="H434" s="25">
        <f>IF(COUNTA(A434:G434)=0,"",IF(OR(A434="",B434="",C434="",D434="",E434="",F434="",G434=""),"",IFERROR(IF(C434="Produktion",E434*F434*G434,0),"")))</f>
        <v/>
      </c>
      <c r="I434" s="21" t="n"/>
      <c r="J434" s="26" t="n"/>
      <c r="K434" s="27">
        <f>IF(COUNTA(A434:G434)+COUNTA(I434:J434)=0,"",IFERROR(IF(OR(A434="",B434="",C434="",D434="",E434="",F434="",G434="",I434=""),"Eingabe unvollständig",IF(COUNTIFS($A$8:$A$1107,A434,$B$8:$B$1107,B434)&gt;1,"Doppelte Werk-/Datumszeile",IF(AND(C434&lt;&gt;"Produktion",E434&gt;0),"Tagestyp und Schichten prüfen",IF(AND(C434="Produktion",E434=0),"Produktionsschicht fehlt",IF(OR(E434&gt;'Parameter'!$B$8,F434&gt;'Parameter'!$B$9,AND(C434="Produktion",G434&lt;'Parameter'!$B$10)),"Planungsgrenze prüfen",IF(AND(C434="Produktion",WEEKDAY(A434,2)&gt;5),"Wochenendproduktion prüfen","OK")))))),"Formel prüfen"))</f>
        <v/>
      </c>
    </row>
    <row r="435">
      <c r="A435" s="39" t="n"/>
      <c r="B435" s="21" t="n"/>
      <c r="C435" s="21" t="n"/>
      <c r="D435" s="21" t="n"/>
      <c r="E435" s="22" t="n"/>
      <c r="F435" s="23" t="n"/>
      <c r="G435" s="24" t="n"/>
      <c r="H435" s="28">
        <f>IF(COUNTA(A435:G435)=0,"",IF(OR(A435="",B435="",C435="",D435="",E435="",F435="",G435=""),"",IFERROR(IF(C435="Produktion",E435*F435*G435,0),"")))</f>
        <v/>
      </c>
      <c r="I435" s="21" t="n"/>
      <c r="J435" s="26" t="n"/>
      <c r="K435" s="29">
        <f>IF(COUNTA(A435:G435)+COUNTA(I435:J435)=0,"",IFERROR(IF(OR(A435="",B435="",C435="",D435="",E435="",F435="",G435="",I435=""),"Eingabe unvollständig",IF(COUNTIFS($A$8:$A$1107,A435,$B$8:$B$1107,B435)&gt;1,"Doppelte Werk-/Datumszeile",IF(AND(C435&lt;&gt;"Produktion",E435&gt;0),"Tagestyp und Schichten prüfen",IF(AND(C435="Produktion",E435=0),"Produktionsschicht fehlt",IF(OR(E435&gt;'Parameter'!$B$8,F435&gt;'Parameter'!$B$9,AND(C435="Produktion",G435&lt;'Parameter'!$B$10)),"Planungsgrenze prüfen",IF(AND(C435="Produktion",WEEKDAY(A435,2)&gt;5),"Wochenendproduktion prüfen","OK")))))),"Formel prüfen"))</f>
        <v/>
      </c>
    </row>
    <row r="436">
      <c r="A436" s="39" t="n"/>
      <c r="B436" s="21" t="n"/>
      <c r="C436" s="21" t="n"/>
      <c r="D436" s="21" t="n"/>
      <c r="E436" s="22" t="n"/>
      <c r="F436" s="23" t="n"/>
      <c r="G436" s="24" t="n"/>
      <c r="H436" s="25">
        <f>IF(COUNTA(A436:G436)=0,"",IF(OR(A436="",B436="",C436="",D436="",E436="",F436="",G436=""),"",IFERROR(IF(C436="Produktion",E436*F436*G436,0),"")))</f>
        <v/>
      </c>
      <c r="I436" s="21" t="n"/>
      <c r="J436" s="26" t="n"/>
      <c r="K436" s="27">
        <f>IF(COUNTA(A436:G436)+COUNTA(I436:J436)=0,"",IFERROR(IF(OR(A436="",B436="",C436="",D436="",E436="",F436="",G436="",I436=""),"Eingabe unvollständig",IF(COUNTIFS($A$8:$A$1107,A436,$B$8:$B$1107,B436)&gt;1,"Doppelte Werk-/Datumszeile",IF(AND(C436&lt;&gt;"Produktion",E436&gt;0),"Tagestyp und Schichten prüfen",IF(AND(C436="Produktion",E436=0),"Produktionsschicht fehlt",IF(OR(E436&gt;'Parameter'!$B$8,F436&gt;'Parameter'!$B$9,AND(C436="Produktion",G436&lt;'Parameter'!$B$10)),"Planungsgrenze prüfen",IF(AND(C436="Produktion",WEEKDAY(A436,2)&gt;5),"Wochenendproduktion prüfen","OK")))))),"Formel prüfen"))</f>
        <v/>
      </c>
    </row>
    <row r="437">
      <c r="A437" s="39" t="n"/>
      <c r="B437" s="21" t="n"/>
      <c r="C437" s="21" t="n"/>
      <c r="D437" s="21" t="n"/>
      <c r="E437" s="22" t="n"/>
      <c r="F437" s="23" t="n"/>
      <c r="G437" s="24" t="n"/>
      <c r="H437" s="28">
        <f>IF(COUNTA(A437:G437)=0,"",IF(OR(A437="",B437="",C437="",D437="",E437="",F437="",G437=""),"",IFERROR(IF(C437="Produktion",E437*F437*G437,0),"")))</f>
        <v/>
      </c>
      <c r="I437" s="21" t="n"/>
      <c r="J437" s="26" t="n"/>
      <c r="K437" s="29">
        <f>IF(COUNTA(A437:G437)+COUNTA(I437:J437)=0,"",IFERROR(IF(OR(A437="",B437="",C437="",D437="",E437="",F437="",G437="",I437=""),"Eingabe unvollständig",IF(COUNTIFS($A$8:$A$1107,A437,$B$8:$B$1107,B437)&gt;1,"Doppelte Werk-/Datumszeile",IF(AND(C437&lt;&gt;"Produktion",E437&gt;0),"Tagestyp und Schichten prüfen",IF(AND(C437="Produktion",E437=0),"Produktionsschicht fehlt",IF(OR(E437&gt;'Parameter'!$B$8,F437&gt;'Parameter'!$B$9,AND(C437="Produktion",G437&lt;'Parameter'!$B$10)),"Planungsgrenze prüfen",IF(AND(C437="Produktion",WEEKDAY(A437,2)&gt;5),"Wochenendproduktion prüfen","OK")))))),"Formel prüfen"))</f>
        <v/>
      </c>
    </row>
    <row r="438">
      <c r="A438" s="39" t="n"/>
      <c r="B438" s="21" t="n"/>
      <c r="C438" s="21" t="n"/>
      <c r="D438" s="21" t="n"/>
      <c r="E438" s="22" t="n"/>
      <c r="F438" s="23" t="n"/>
      <c r="G438" s="24" t="n"/>
      <c r="H438" s="25">
        <f>IF(COUNTA(A438:G438)=0,"",IF(OR(A438="",B438="",C438="",D438="",E438="",F438="",G438=""),"",IFERROR(IF(C438="Produktion",E438*F438*G438,0),"")))</f>
        <v/>
      </c>
      <c r="I438" s="21" t="n"/>
      <c r="J438" s="26" t="n"/>
      <c r="K438" s="27">
        <f>IF(COUNTA(A438:G438)+COUNTA(I438:J438)=0,"",IFERROR(IF(OR(A438="",B438="",C438="",D438="",E438="",F438="",G438="",I438=""),"Eingabe unvollständig",IF(COUNTIFS($A$8:$A$1107,A438,$B$8:$B$1107,B438)&gt;1,"Doppelte Werk-/Datumszeile",IF(AND(C438&lt;&gt;"Produktion",E438&gt;0),"Tagestyp und Schichten prüfen",IF(AND(C438="Produktion",E438=0),"Produktionsschicht fehlt",IF(OR(E438&gt;'Parameter'!$B$8,F438&gt;'Parameter'!$B$9,AND(C438="Produktion",G438&lt;'Parameter'!$B$10)),"Planungsgrenze prüfen",IF(AND(C438="Produktion",WEEKDAY(A438,2)&gt;5),"Wochenendproduktion prüfen","OK")))))),"Formel prüfen"))</f>
        <v/>
      </c>
    </row>
    <row r="439">
      <c r="A439" s="39" t="n"/>
      <c r="B439" s="21" t="n"/>
      <c r="C439" s="21" t="n"/>
      <c r="D439" s="21" t="n"/>
      <c r="E439" s="22" t="n"/>
      <c r="F439" s="23" t="n"/>
      <c r="G439" s="24" t="n"/>
      <c r="H439" s="28">
        <f>IF(COUNTA(A439:G439)=0,"",IF(OR(A439="",B439="",C439="",D439="",E439="",F439="",G439=""),"",IFERROR(IF(C439="Produktion",E439*F439*G439,0),"")))</f>
        <v/>
      </c>
      <c r="I439" s="21" t="n"/>
      <c r="J439" s="26" t="n"/>
      <c r="K439" s="29">
        <f>IF(COUNTA(A439:G439)+COUNTA(I439:J439)=0,"",IFERROR(IF(OR(A439="",B439="",C439="",D439="",E439="",F439="",G439="",I439=""),"Eingabe unvollständig",IF(COUNTIFS($A$8:$A$1107,A439,$B$8:$B$1107,B439)&gt;1,"Doppelte Werk-/Datumszeile",IF(AND(C439&lt;&gt;"Produktion",E439&gt;0),"Tagestyp und Schichten prüfen",IF(AND(C439="Produktion",E439=0),"Produktionsschicht fehlt",IF(OR(E439&gt;'Parameter'!$B$8,F439&gt;'Parameter'!$B$9,AND(C439="Produktion",G439&lt;'Parameter'!$B$10)),"Planungsgrenze prüfen",IF(AND(C439="Produktion",WEEKDAY(A439,2)&gt;5),"Wochenendproduktion prüfen","OK")))))),"Formel prüfen"))</f>
        <v/>
      </c>
    </row>
    <row r="440">
      <c r="A440" s="39" t="n"/>
      <c r="B440" s="21" t="n"/>
      <c r="C440" s="21" t="n"/>
      <c r="D440" s="21" t="n"/>
      <c r="E440" s="22" t="n"/>
      <c r="F440" s="23" t="n"/>
      <c r="G440" s="24" t="n"/>
      <c r="H440" s="25">
        <f>IF(COUNTA(A440:G440)=0,"",IF(OR(A440="",B440="",C440="",D440="",E440="",F440="",G440=""),"",IFERROR(IF(C440="Produktion",E440*F440*G440,0),"")))</f>
        <v/>
      </c>
      <c r="I440" s="21" t="n"/>
      <c r="J440" s="26" t="n"/>
      <c r="K440" s="27">
        <f>IF(COUNTA(A440:G440)+COUNTA(I440:J440)=0,"",IFERROR(IF(OR(A440="",B440="",C440="",D440="",E440="",F440="",G440="",I440=""),"Eingabe unvollständig",IF(COUNTIFS($A$8:$A$1107,A440,$B$8:$B$1107,B440)&gt;1,"Doppelte Werk-/Datumszeile",IF(AND(C440&lt;&gt;"Produktion",E440&gt;0),"Tagestyp und Schichten prüfen",IF(AND(C440="Produktion",E440=0),"Produktionsschicht fehlt",IF(OR(E440&gt;'Parameter'!$B$8,F440&gt;'Parameter'!$B$9,AND(C440="Produktion",G440&lt;'Parameter'!$B$10)),"Planungsgrenze prüfen",IF(AND(C440="Produktion",WEEKDAY(A440,2)&gt;5),"Wochenendproduktion prüfen","OK")))))),"Formel prüfen"))</f>
        <v/>
      </c>
    </row>
    <row r="441">
      <c r="A441" s="39" t="n"/>
      <c r="B441" s="21" t="n"/>
      <c r="C441" s="21" t="n"/>
      <c r="D441" s="21" t="n"/>
      <c r="E441" s="22" t="n"/>
      <c r="F441" s="23" t="n"/>
      <c r="G441" s="24" t="n"/>
      <c r="H441" s="28">
        <f>IF(COUNTA(A441:G441)=0,"",IF(OR(A441="",B441="",C441="",D441="",E441="",F441="",G441=""),"",IFERROR(IF(C441="Produktion",E441*F441*G441,0),"")))</f>
        <v/>
      </c>
      <c r="I441" s="21" t="n"/>
      <c r="J441" s="26" t="n"/>
      <c r="K441" s="29">
        <f>IF(COUNTA(A441:G441)+COUNTA(I441:J441)=0,"",IFERROR(IF(OR(A441="",B441="",C441="",D441="",E441="",F441="",G441="",I441=""),"Eingabe unvollständig",IF(COUNTIFS($A$8:$A$1107,A441,$B$8:$B$1107,B441)&gt;1,"Doppelte Werk-/Datumszeile",IF(AND(C441&lt;&gt;"Produktion",E441&gt;0),"Tagestyp und Schichten prüfen",IF(AND(C441="Produktion",E441=0),"Produktionsschicht fehlt",IF(OR(E441&gt;'Parameter'!$B$8,F441&gt;'Parameter'!$B$9,AND(C441="Produktion",G441&lt;'Parameter'!$B$10)),"Planungsgrenze prüfen",IF(AND(C441="Produktion",WEEKDAY(A441,2)&gt;5),"Wochenendproduktion prüfen","OK")))))),"Formel prüfen"))</f>
        <v/>
      </c>
    </row>
    <row r="442">
      <c r="A442" s="39" t="n"/>
      <c r="B442" s="21" t="n"/>
      <c r="C442" s="21" t="n"/>
      <c r="D442" s="21" t="n"/>
      <c r="E442" s="22" t="n"/>
      <c r="F442" s="23" t="n"/>
      <c r="G442" s="24" t="n"/>
      <c r="H442" s="25">
        <f>IF(COUNTA(A442:G442)=0,"",IF(OR(A442="",B442="",C442="",D442="",E442="",F442="",G442=""),"",IFERROR(IF(C442="Produktion",E442*F442*G442,0),"")))</f>
        <v/>
      </c>
      <c r="I442" s="21" t="n"/>
      <c r="J442" s="26" t="n"/>
      <c r="K442" s="27">
        <f>IF(COUNTA(A442:G442)+COUNTA(I442:J442)=0,"",IFERROR(IF(OR(A442="",B442="",C442="",D442="",E442="",F442="",G442="",I442=""),"Eingabe unvollständig",IF(COUNTIFS($A$8:$A$1107,A442,$B$8:$B$1107,B442)&gt;1,"Doppelte Werk-/Datumszeile",IF(AND(C442&lt;&gt;"Produktion",E442&gt;0),"Tagestyp und Schichten prüfen",IF(AND(C442="Produktion",E442=0),"Produktionsschicht fehlt",IF(OR(E442&gt;'Parameter'!$B$8,F442&gt;'Parameter'!$B$9,AND(C442="Produktion",G442&lt;'Parameter'!$B$10)),"Planungsgrenze prüfen",IF(AND(C442="Produktion",WEEKDAY(A442,2)&gt;5),"Wochenendproduktion prüfen","OK")))))),"Formel prüfen"))</f>
        <v/>
      </c>
    </row>
    <row r="443">
      <c r="A443" s="39" t="n"/>
      <c r="B443" s="21" t="n"/>
      <c r="C443" s="21" t="n"/>
      <c r="D443" s="21" t="n"/>
      <c r="E443" s="22" t="n"/>
      <c r="F443" s="23" t="n"/>
      <c r="G443" s="24" t="n"/>
      <c r="H443" s="28">
        <f>IF(COUNTA(A443:G443)=0,"",IF(OR(A443="",B443="",C443="",D443="",E443="",F443="",G443=""),"",IFERROR(IF(C443="Produktion",E443*F443*G443,0),"")))</f>
        <v/>
      </c>
      <c r="I443" s="21" t="n"/>
      <c r="J443" s="26" t="n"/>
      <c r="K443" s="29">
        <f>IF(COUNTA(A443:G443)+COUNTA(I443:J443)=0,"",IFERROR(IF(OR(A443="",B443="",C443="",D443="",E443="",F443="",G443="",I443=""),"Eingabe unvollständig",IF(COUNTIFS($A$8:$A$1107,A443,$B$8:$B$1107,B443)&gt;1,"Doppelte Werk-/Datumszeile",IF(AND(C443&lt;&gt;"Produktion",E443&gt;0),"Tagestyp und Schichten prüfen",IF(AND(C443="Produktion",E443=0),"Produktionsschicht fehlt",IF(OR(E443&gt;'Parameter'!$B$8,F443&gt;'Parameter'!$B$9,AND(C443="Produktion",G443&lt;'Parameter'!$B$10)),"Planungsgrenze prüfen",IF(AND(C443="Produktion",WEEKDAY(A443,2)&gt;5),"Wochenendproduktion prüfen","OK")))))),"Formel prüfen"))</f>
        <v/>
      </c>
    </row>
    <row r="444">
      <c r="A444" s="39" t="n"/>
      <c r="B444" s="21" t="n"/>
      <c r="C444" s="21" t="n"/>
      <c r="D444" s="21" t="n"/>
      <c r="E444" s="22" t="n"/>
      <c r="F444" s="23" t="n"/>
      <c r="G444" s="24" t="n"/>
      <c r="H444" s="25">
        <f>IF(COUNTA(A444:G444)=0,"",IF(OR(A444="",B444="",C444="",D444="",E444="",F444="",G444=""),"",IFERROR(IF(C444="Produktion",E444*F444*G444,0),"")))</f>
        <v/>
      </c>
      <c r="I444" s="21" t="n"/>
      <c r="J444" s="26" t="n"/>
      <c r="K444" s="27">
        <f>IF(COUNTA(A444:G444)+COUNTA(I444:J444)=0,"",IFERROR(IF(OR(A444="",B444="",C444="",D444="",E444="",F444="",G444="",I444=""),"Eingabe unvollständig",IF(COUNTIFS($A$8:$A$1107,A444,$B$8:$B$1107,B444)&gt;1,"Doppelte Werk-/Datumszeile",IF(AND(C444&lt;&gt;"Produktion",E444&gt;0),"Tagestyp und Schichten prüfen",IF(AND(C444="Produktion",E444=0),"Produktionsschicht fehlt",IF(OR(E444&gt;'Parameter'!$B$8,F444&gt;'Parameter'!$B$9,AND(C444="Produktion",G444&lt;'Parameter'!$B$10)),"Planungsgrenze prüfen",IF(AND(C444="Produktion",WEEKDAY(A444,2)&gt;5),"Wochenendproduktion prüfen","OK")))))),"Formel prüfen"))</f>
        <v/>
      </c>
    </row>
    <row r="445">
      <c r="A445" s="39" t="n"/>
      <c r="B445" s="21" t="n"/>
      <c r="C445" s="21" t="n"/>
      <c r="D445" s="21" t="n"/>
      <c r="E445" s="22" t="n"/>
      <c r="F445" s="23" t="n"/>
      <c r="G445" s="24" t="n"/>
      <c r="H445" s="28">
        <f>IF(COUNTA(A445:G445)=0,"",IF(OR(A445="",B445="",C445="",D445="",E445="",F445="",G445=""),"",IFERROR(IF(C445="Produktion",E445*F445*G445,0),"")))</f>
        <v/>
      </c>
      <c r="I445" s="21" t="n"/>
      <c r="J445" s="26" t="n"/>
      <c r="K445" s="29">
        <f>IF(COUNTA(A445:G445)+COUNTA(I445:J445)=0,"",IFERROR(IF(OR(A445="",B445="",C445="",D445="",E445="",F445="",G445="",I445=""),"Eingabe unvollständig",IF(COUNTIFS($A$8:$A$1107,A445,$B$8:$B$1107,B445)&gt;1,"Doppelte Werk-/Datumszeile",IF(AND(C445&lt;&gt;"Produktion",E445&gt;0),"Tagestyp und Schichten prüfen",IF(AND(C445="Produktion",E445=0),"Produktionsschicht fehlt",IF(OR(E445&gt;'Parameter'!$B$8,F445&gt;'Parameter'!$B$9,AND(C445="Produktion",G445&lt;'Parameter'!$B$10)),"Planungsgrenze prüfen",IF(AND(C445="Produktion",WEEKDAY(A445,2)&gt;5),"Wochenendproduktion prüfen","OK")))))),"Formel prüfen"))</f>
        <v/>
      </c>
    </row>
    <row r="446">
      <c r="A446" s="39" t="n"/>
      <c r="B446" s="21" t="n"/>
      <c r="C446" s="21" t="n"/>
      <c r="D446" s="21" t="n"/>
      <c r="E446" s="22" t="n"/>
      <c r="F446" s="23" t="n"/>
      <c r="G446" s="24" t="n"/>
      <c r="H446" s="25">
        <f>IF(COUNTA(A446:G446)=0,"",IF(OR(A446="",B446="",C446="",D446="",E446="",F446="",G446=""),"",IFERROR(IF(C446="Produktion",E446*F446*G446,0),"")))</f>
        <v/>
      </c>
      <c r="I446" s="21" t="n"/>
      <c r="J446" s="26" t="n"/>
      <c r="K446" s="27">
        <f>IF(COUNTA(A446:G446)+COUNTA(I446:J446)=0,"",IFERROR(IF(OR(A446="",B446="",C446="",D446="",E446="",F446="",G446="",I446=""),"Eingabe unvollständig",IF(COUNTIFS($A$8:$A$1107,A446,$B$8:$B$1107,B446)&gt;1,"Doppelte Werk-/Datumszeile",IF(AND(C446&lt;&gt;"Produktion",E446&gt;0),"Tagestyp und Schichten prüfen",IF(AND(C446="Produktion",E446=0),"Produktionsschicht fehlt",IF(OR(E446&gt;'Parameter'!$B$8,F446&gt;'Parameter'!$B$9,AND(C446="Produktion",G446&lt;'Parameter'!$B$10)),"Planungsgrenze prüfen",IF(AND(C446="Produktion",WEEKDAY(A446,2)&gt;5),"Wochenendproduktion prüfen","OK")))))),"Formel prüfen"))</f>
        <v/>
      </c>
    </row>
    <row r="447">
      <c r="A447" s="39" t="n"/>
      <c r="B447" s="21" t="n"/>
      <c r="C447" s="21" t="n"/>
      <c r="D447" s="21" t="n"/>
      <c r="E447" s="22" t="n"/>
      <c r="F447" s="23" t="n"/>
      <c r="G447" s="24" t="n"/>
      <c r="H447" s="28">
        <f>IF(COUNTA(A447:G447)=0,"",IF(OR(A447="",B447="",C447="",D447="",E447="",F447="",G447=""),"",IFERROR(IF(C447="Produktion",E447*F447*G447,0),"")))</f>
        <v/>
      </c>
      <c r="I447" s="21" t="n"/>
      <c r="J447" s="26" t="n"/>
      <c r="K447" s="29">
        <f>IF(COUNTA(A447:G447)+COUNTA(I447:J447)=0,"",IFERROR(IF(OR(A447="",B447="",C447="",D447="",E447="",F447="",G447="",I447=""),"Eingabe unvollständig",IF(COUNTIFS($A$8:$A$1107,A447,$B$8:$B$1107,B447)&gt;1,"Doppelte Werk-/Datumszeile",IF(AND(C447&lt;&gt;"Produktion",E447&gt;0),"Tagestyp und Schichten prüfen",IF(AND(C447="Produktion",E447=0),"Produktionsschicht fehlt",IF(OR(E447&gt;'Parameter'!$B$8,F447&gt;'Parameter'!$B$9,AND(C447="Produktion",G447&lt;'Parameter'!$B$10)),"Planungsgrenze prüfen",IF(AND(C447="Produktion",WEEKDAY(A447,2)&gt;5),"Wochenendproduktion prüfen","OK")))))),"Formel prüfen"))</f>
        <v/>
      </c>
    </row>
    <row r="448">
      <c r="A448" s="39" t="n"/>
      <c r="B448" s="21" t="n"/>
      <c r="C448" s="21" t="n"/>
      <c r="D448" s="21" t="n"/>
      <c r="E448" s="22" t="n"/>
      <c r="F448" s="23" t="n"/>
      <c r="G448" s="24" t="n"/>
      <c r="H448" s="25">
        <f>IF(COUNTA(A448:G448)=0,"",IF(OR(A448="",B448="",C448="",D448="",E448="",F448="",G448=""),"",IFERROR(IF(C448="Produktion",E448*F448*G448,0),"")))</f>
        <v/>
      </c>
      <c r="I448" s="21" t="n"/>
      <c r="J448" s="26" t="n"/>
      <c r="K448" s="27">
        <f>IF(COUNTA(A448:G448)+COUNTA(I448:J448)=0,"",IFERROR(IF(OR(A448="",B448="",C448="",D448="",E448="",F448="",G448="",I448=""),"Eingabe unvollständig",IF(COUNTIFS($A$8:$A$1107,A448,$B$8:$B$1107,B448)&gt;1,"Doppelte Werk-/Datumszeile",IF(AND(C448&lt;&gt;"Produktion",E448&gt;0),"Tagestyp und Schichten prüfen",IF(AND(C448="Produktion",E448=0),"Produktionsschicht fehlt",IF(OR(E448&gt;'Parameter'!$B$8,F448&gt;'Parameter'!$B$9,AND(C448="Produktion",G448&lt;'Parameter'!$B$10)),"Planungsgrenze prüfen",IF(AND(C448="Produktion",WEEKDAY(A448,2)&gt;5),"Wochenendproduktion prüfen","OK")))))),"Formel prüfen"))</f>
        <v/>
      </c>
    </row>
    <row r="449">
      <c r="A449" s="39" t="n"/>
      <c r="B449" s="21" t="n"/>
      <c r="C449" s="21" t="n"/>
      <c r="D449" s="21" t="n"/>
      <c r="E449" s="22" t="n"/>
      <c r="F449" s="23" t="n"/>
      <c r="G449" s="24" t="n"/>
      <c r="H449" s="28">
        <f>IF(COUNTA(A449:G449)=0,"",IF(OR(A449="",B449="",C449="",D449="",E449="",F449="",G449=""),"",IFERROR(IF(C449="Produktion",E449*F449*G449,0),"")))</f>
        <v/>
      </c>
      <c r="I449" s="21" t="n"/>
      <c r="J449" s="26" t="n"/>
      <c r="K449" s="29">
        <f>IF(COUNTA(A449:G449)+COUNTA(I449:J449)=0,"",IFERROR(IF(OR(A449="",B449="",C449="",D449="",E449="",F449="",G449="",I449=""),"Eingabe unvollständig",IF(COUNTIFS($A$8:$A$1107,A449,$B$8:$B$1107,B449)&gt;1,"Doppelte Werk-/Datumszeile",IF(AND(C449&lt;&gt;"Produktion",E449&gt;0),"Tagestyp und Schichten prüfen",IF(AND(C449="Produktion",E449=0),"Produktionsschicht fehlt",IF(OR(E449&gt;'Parameter'!$B$8,F449&gt;'Parameter'!$B$9,AND(C449="Produktion",G449&lt;'Parameter'!$B$10)),"Planungsgrenze prüfen",IF(AND(C449="Produktion",WEEKDAY(A449,2)&gt;5),"Wochenendproduktion prüfen","OK")))))),"Formel prüfen"))</f>
        <v/>
      </c>
    </row>
    <row r="450">
      <c r="A450" s="39" t="n"/>
      <c r="B450" s="21" t="n"/>
      <c r="C450" s="21" t="n"/>
      <c r="D450" s="21" t="n"/>
      <c r="E450" s="22" t="n"/>
      <c r="F450" s="23" t="n"/>
      <c r="G450" s="24" t="n"/>
      <c r="H450" s="25">
        <f>IF(COUNTA(A450:G450)=0,"",IF(OR(A450="",B450="",C450="",D450="",E450="",F450="",G450=""),"",IFERROR(IF(C450="Produktion",E450*F450*G450,0),"")))</f>
        <v/>
      </c>
      <c r="I450" s="21" t="n"/>
      <c r="J450" s="26" t="n"/>
      <c r="K450" s="27">
        <f>IF(COUNTA(A450:G450)+COUNTA(I450:J450)=0,"",IFERROR(IF(OR(A450="",B450="",C450="",D450="",E450="",F450="",G450="",I450=""),"Eingabe unvollständig",IF(COUNTIFS($A$8:$A$1107,A450,$B$8:$B$1107,B450)&gt;1,"Doppelte Werk-/Datumszeile",IF(AND(C450&lt;&gt;"Produktion",E450&gt;0),"Tagestyp und Schichten prüfen",IF(AND(C450="Produktion",E450=0),"Produktionsschicht fehlt",IF(OR(E450&gt;'Parameter'!$B$8,F450&gt;'Parameter'!$B$9,AND(C450="Produktion",G450&lt;'Parameter'!$B$10)),"Planungsgrenze prüfen",IF(AND(C450="Produktion",WEEKDAY(A450,2)&gt;5),"Wochenendproduktion prüfen","OK")))))),"Formel prüfen"))</f>
        <v/>
      </c>
    </row>
    <row r="451">
      <c r="A451" s="39" t="n"/>
      <c r="B451" s="21" t="n"/>
      <c r="C451" s="21" t="n"/>
      <c r="D451" s="21" t="n"/>
      <c r="E451" s="22" t="n"/>
      <c r="F451" s="23" t="n"/>
      <c r="G451" s="24" t="n"/>
      <c r="H451" s="28">
        <f>IF(COUNTA(A451:G451)=0,"",IF(OR(A451="",B451="",C451="",D451="",E451="",F451="",G451=""),"",IFERROR(IF(C451="Produktion",E451*F451*G451,0),"")))</f>
        <v/>
      </c>
      <c r="I451" s="21" t="n"/>
      <c r="J451" s="26" t="n"/>
      <c r="K451" s="29">
        <f>IF(COUNTA(A451:G451)+COUNTA(I451:J451)=0,"",IFERROR(IF(OR(A451="",B451="",C451="",D451="",E451="",F451="",G451="",I451=""),"Eingabe unvollständig",IF(COUNTIFS($A$8:$A$1107,A451,$B$8:$B$1107,B451)&gt;1,"Doppelte Werk-/Datumszeile",IF(AND(C451&lt;&gt;"Produktion",E451&gt;0),"Tagestyp und Schichten prüfen",IF(AND(C451="Produktion",E451=0),"Produktionsschicht fehlt",IF(OR(E451&gt;'Parameter'!$B$8,F451&gt;'Parameter'!$B$9,AND(C451="Produktion",G451&lt;'Parameter'!$B$10)),"Planungsgrenze prüfen",IF(AND(C451="Produktion",WEEKDAY(A451,2)&gt;5),"Wochenendproduktion prüfen","OK")))))),"Formel prüfen"))</f>
        <v/>
      </c>
    </row>
    <row r="452">
      <c r="A452" s="39" t="n"/>
      <c r="B452" s="21" t="n"/>
      <c r="C452" s="21" t="n"/>
      <c r="D452" s="21" t="n"/>
      <c r="E452" s="22" t="n"/>
      <c r="F452" s="23" t="n"/>
      <c r="G452" s="24" t="n"/>
      <c r="H452" s="25">
        <f>IF(COUNTA(A452:G452)=0,"",IF(OR(A452="",B452="",C452="",D452="",E452="",F452="",G452=""),"",IFERROR(IF(C452="Produktion",E452*F452*G452,0),"")))</f>
        <v/>
      </c>
      <c r="I452" s="21" t="n"/>
      <c r="J452" s="26" t="n"/>
      <c r="K452" s="27">
        <f>IF(COUNTA(A452:G452)+COUNTA(I452:J452)=0,"",IFERROR(IF(OR(A452="",B452="",C452="",D452="",E452="",F452="",G452="",I452=""),"Eingabe unvollständig",IF(COUNTIFS($A$8:$A$1107,A452,$B$8:$B$1107,B452)&gt;1,"Doppelte Werk-/Datumszeile",IF(AND(C452&lt;&gt;"Produktion",E452&gt;0),"Tagestyp und Schichten prüfen",IF(AND(C452="Produktion",E452=0),"Produktionsschicht fehlt",IF(OR(E452&gt;'Parameter'!$B$8,F452&gt;'Parameter'!$B$9,AND(C452="Produktion",G452&lt;'Parameter'!$B$10)),"Planungsgrenze prüfen",IF(AND(C452="Produktion",WEEKDAY(A452,2)&gt;5),"Wochenendproduktion prüfen","OK")))))),"Formel prüfen"))</f>
        <v/>
      </c>
    </row>
    <row r="453">
      <c r="A453" s="39" t="n"/>
      <c r="B453" s="21" t="n"/>
      <c r="C453" s="21" t="n"/>
      <c r="D453" s="21" t="n"/>
      <c r="E453" s="22" t="n"/>
      <c r="F453" s="23" t="n"/>
      <c r="G453" s="24" t="n"/>
      <c r="H453" s="28">
        <f>IF(COUNTA(A453:G453)=0,"",IF(OR(A453="",B453="",C453="",D453="",E453="",F453="",G453=""),"",IFERROR(IF(C453="Produktion",E453*F453*G453,0),"")))</f>
        <v/>
      </c>
      <c r="I453" s="21" t="n"/>
      <c r="J453" s="26" t="n"/>
      <c r="K453" s="29">
        <f>IF(COUNTA(A453:G453)+COUNTA(I453:J453)=0,"",IFERROR(IF(OR(A453="",B453="",C453="",D453="",E453="",F453="",G453="",I453=""),"Eingabe unvollständig",IF(COUNTIFS($A$8:$A$1107,A453,$B$8:$B$1107,B453)&gt;1,"Doppelte Werk-/Datumszeile",IF(AND(C453&lt;&gt;"Produktion",E453&gt;0),"Tagestyp und Schichten prüfen",IF(AND(C453="Produktion",E453=0),"Produktionsschicht fehlt",IF(OR(E453&gt;'Parameter'!$B$8,F453&gt;'Parameter'!$B$9,AND(C453="Produktion",G453&lt;'Parameter'!$B$10)),"Planungsgrenze prüfen",IF(AND(C453="Produktion",WEEKDAY(A453,2)&gt;5),"Wochenendproduktion prüfen","OK")))))),"Formel prüfen"))</f>
        <v/>
      </c>
    </row>
    <row r="454">
      <c r="A454" s="39" t="n"/>
      <c r="B454" s="21" t="n"/>
      <c r="C454" s="21" t="n"/>
      <c r="D454" s="21" t="n"/>
      <c r="E454" s="22" t="n"/>
      <c r="F454" s="23" t="n"/>
      <c r="G454" s="24" t="n"/>
      <c r="H454" s="25">
        <f>IF(COUNTA(A454:G454)=0,"",IF(OR(A454="",B454="",C454="",D454="",E454="",F454="",G454=""),"",IFERROR(IF(C454="Produktion",E454*F454*G454,0),"")))</f>
        <v/>
      </c>
      <c r="I454" s="21" t="n"/>
      <c r="J454" s="26" t="n"/>
      <c r="K454" s="27">
        <f>IF(COUNTA(A454:G454)+COUNTA(I454:J454)=0,"",IFERROR(IF(OR(A454="",B454="",C454="",D454="",E454="",F454="",G454="",I454=""),"Eingabe unvollständig",IF(COUNTIFS($A$8:$A$1107,A454,$B$8:$B$1107,B454)&gt;1,"Doppelte Werk-/Datumszeile",IF(AND(C454&lt;&gt;"Produktion",E454&gt;0),"Tagestyp und Schichten prüfen",IF(AND(C454="Produktion",E454=0),"Produktionsschicht fehlt",IF(OR(E454&gt;'Parameter'!$B$8,F454&gt;'Parameter'!$B$9,AND(C454="Produktion",G454&lt;'Parameter'!$B$10)),"Planungsgrenze prüfen",IF(AND(C454="Produktion",WEEKDAY(A454,2)&gt;5),"Wochenendproduktion prüfen","OK")))))),"Formel prüfen"))</f>
        <v/>
      </c>
    </row>
    <row r="455">
      <c r="A455" s="39" t="n"/>
      <c r="B455" s="21" t="n"/>
      <c r="C455" s="21" t="n"/>
      <c r="D455" s="21" t="n"/>
      <c r="E455" s="22" t="n"/>
      <c r="F455" s="23" t="n"/>
      <c r="G455" s="24" t="n"/>
      <c r="H455" s="28">
        <f>IF(COUNTA(A455:G455)=0,"",IF(OR(A455="",B455="",C455="",D455="",E455="",F455="",G455=""),"",IFERROR(IF(C455="Produktion",E455*F455*G455,0),"")))</f>
        <v/>
      </c>
      <c r="I455" s="21" t="n"/>
      <c r="J455" s="26" t="n"/>
      <c r="K455" s="29">
        <f>IF(COUNTA(A455:G455)+COUNTA(I455:J455)=0,"",IFERROR(IF(OR(A455="",B455="",C455="",D455="",E455="",F455="",G455="",I455=""),"Eingabe unvollständig",IF(COUNTIFS($A$8:$A$1107,A455,$B$8:$B$1107,B455)&gt;1,"Doppelte Werk-/Datumszeile",IF(AND(C455&lt;&gt;"Produktion",E455&gt;0),"Tagestyp und Schichten prüfen",IF(AND(C455="Produktion",E455=0),"Produktionsschicht fehlt",IF(OR(E455&gt;'Parameter'!$B$8,F455&gt;'Parameter'!$B$9,AND(C455="Produktion",G455&lt;'Parameter'!$B$10)),"Planungsgrenze prüfen",IF(AND(C455="Produktion",WEEKDAY(A455,2)&gt;5),"Wochenendproduktion prüfen","OK")))))),"Formel prüfen"))</f>
        <v/>
      </c>
    </row>
    <row r="456">
      <c r="A456" s="39" t="n"/>
      <c r="B456" s="21" t="n"/>
      <c r="C456" s="21" t="n"/>
      <c r="D456" s="21" t="n"/>
      <c r="E456" s="22" t="n"/>
      <c r="F456" s="23" t="n"/>
      <c r="G456" s="24" t="n"/>
      <c r="H456" s="25">
        <f>IF(COUNTA(A456:G456)=0,"",IF(OR(A456="",B456="",C456="",D456="",E456="",F456="",G456=""),"",IFERROR(IF(C456="Produktion",E456*F456*G456,0),"")))</f>
        <v/>
      </c>
      <c r="I456" s="21" t="n"/>
      <c r="J456" s="26" t="n"/>
      <c r="K456" s="27">
        <f>IF(COUNTA(A456:G456)+COUNTA(I456:J456)=0,"",IFERROR(IF(OR(A456="",B456="",C456="",D456="",E456="",F456="",G456="",I456=""),"Eingabe unvollständig",IF(COUNTIFS($A$8:$A$1107,A456,$B$8:$B$1107,B456)&gt;1,"Doppelte Werk-/Datumszeile",IF(AND(C456&lt;&gt;"Produktion",E456&gt;0),"Tagestyp und Schichten prüfen",IF(AND(C456="Produktion",E456=0),"Produktionsschicht fehlt",IF(OR(E456&gt;'Parameter'!$B$8,F456&gt;'Parameter'!$B$9,AND(C456="Produktion",G456&lt;'Parameter'!$B$10)),"Planungsgrenze prüfen",IF(AND(C456="Produktion",WEEKDAY(A456,2)&gt;5),"Wochenendproduktion prüfen","OK")))))),"Formel prüfen"))</f>
        <v/>
      </c>
    </row>
    <row r="457">
      <c r="A457" s="39" t="n"/>
      <c r="B457" s="21" t="n"/>
      <c r="C457" s="21" t="n"/>
      <c r="D457" s="21" t="n"/>
      <c r="E457" s="22" t="n"/>
      <c r="F457" s="23" t="n"/>
      <c r="G457" s="24" t="n"/>
      <c r="H457" s="28">
        <f>IF(COUNTA(A457:G457)=0,"",IF(OR(A457="",B457="",C457="",D457="",E457="",F457="",G457=""),"",IFERROR(IF(C457="Produktion",E457*F457*G457,0),"")))</f>
        <v/>
      </c>
      <c r="I457" s="21" t="n"/>
      <c r="J457" s="26" t="n"/>
      <c r="K457" s="29">
        <f>IF(COUNTA(A457:G457)+COUNTA(I457:J457)=0,"",IFERROR(IF(OR(A457="",B457="",C457="",D457="",E457="",F457="",G457="",I457=""),"Eingabe unvollständig",IF(COUNTIFS($A$8:$A$1107,A457,$B$8:$B$1107,B457)&gt;1,"Doppelte Werk-/Datumszeile",IF(AND(C457&lt;&gt;"Produktion",E457&gt;0),"Tagestyp und Schichten prüfen",IF(AND(C457="Produktion",E457=0),"Produktionsschicht fehlt",IF(OR(E457&gt;'Parameter'!$B$8,F457&gt;'Parameter'!$B$9,AND(C457="Produktion",G457&lt;'Parameter'!$B$10)),"Planungsgrenze prüfen",IF(AND(C457="Produktion",WEEKDAY(A457,2)&gt;5),"Wochenendproduktion prüfen","OK")))))),"Formel prüfen"))</f>
        <v/>
      </c>
    </row>
    <row r="458">
      <c r="A458" s="39" t="n"/>
      <c r="B458" s="21" t="n"/>
      <c r="C458" s="21" t="n"/>
      <c r="D458" s="21" t="n"/>
      <c r="E458" s="22" t="n"/>
      <c r="F458" s="23" t="n"/>
      <c r="G458" s="24" t="n"/>
      <c r="H458" s="25">
        <f>IF(COUNTA(A458:G458)=0,"",IF(OR(A458="",B458="",C458="",D458="",E458="",F458="",G458=""),"",IFERROR(IF(C458="Produktion",E458*F458*G458,0),"")))</f>
        <v/>
      </c>
      <c r="I458" s="21" t="n"/>
      <c r="J458" s="26" t="n"/>
      <c r="K458" s="27">
        <f>IF(COUNTA(A458:G458)+COUNTA(I458:J458)=0,"",IFERROR(IF(OR(A458="",B458="",C458="",D458="",E458="",F458="",G458="",I458=""),"Eingabe unvollständig",IF(COUNTIFS($A$8:$A$1107,A458,$B$8:$B$1107,B458)&gt;1,"Doppelte Werk-/Datumszeile",IF(AND(C458&lt;&gt;"Produktion",E458&gt;0),"Tagestyp und Schichten prüfen",IF(AND(C458="Produktion",E458=0),"Produktionsschicht fehlt",IF(OR(E458&gt;'Parameter'!$B$8,F458&gt;'Parameter'!$B$9,AND(C458="Produktion",G458&lt;'Parameter'!$B$10)),"Planungsgrenze prüfen",IF(AND(C458="Produktion",WEEKDAY(A458,2)&gt;5),"Wochenendproduktion prüfen","OK")))))),"Formel prüfen"))</f>
        <v/>
      </c>
    </row>
    <row r="459">
      <c r="A459" s="39" t="n"/>
      <c r="B459" s="21" t="n"/>
      <c r="C459" s="21" t="n"/>
      <c r="D459" s="21" t="n"/>
      <c r="E459" s="22" t="n"/>
      <c r="F459" s="23" t="n"/>
      <c r="G459" s="24" t="n"/>
      <c r="H459" s="28">
        <f>IF(COUNTA(A459:G459)=0,"",IF(OR(A459="",B459="",C459="",D459="",E459="",F459="",G459=""),"",IFERROR(IF(C459="Produktion",E459*F459*G459,0),"")))</f>
        <v/>
      </c>
      <c r="I459" s="21" t="n"/>
      <c r="J459" s="26" t="n"/>
      <c r="K459" s="29">
        <f>IF(COUNTA(A459:G459)+COUNTA(I459:J459)=0,"",IFERROR(IF(OR(A459="",B459="",C459="",D459="",E459="",F459="",G459="",I459=""),"Eingabe unvollständig",IF(COUNTIFS($A$8:$A$1107,A459,$B$8:$B$1107,B459)&gt;1,"Doppelte Werk-/Datumszeile",IF(AND(C459&lt;&gt;"Produktion",E459&gt;0),"Tagestyp und Schichten prüfen",IF(AND(C459="Produktion",E459=0),"Produktionsschicht fehlt",IF(OR(E459&gt;'Parameter'!$B$8,F459&gt;'Parameter'!$B$9,AND(C459="Produktion",G459&lt;'Parameter'!$B$10)),"Planungsgrenze prüfen",IF(AND(C459="Produktion",WEEKDAY(A459,2)&gt;5),"Wochenendproduktion prüfen","OK")))))),"Formel prüfen"))</f>
        <v/>
      </c>
    </row>
    <row r="460">
      <c r="A460" s="39" t="n"/>
      <c r="B460" s="21" t="n"/>
      <c r="C460" s="21" t="n"/>
      <c r="D460" s="21" t="n"/>
      <c r="E460" s="22" t="n"/>
      <c r="F460" s="23" t="n"/>
      <c r="G460" s="24" t="n"/>
      <c r="H460" s="25">
        <f>IF(COUNTA(A460:G460)=0,"",IF(OR(A460="",B460="",C460="",D460="",E460="",F460="",G460=""),"",IFERROR(IF(C460="Produktion",E460*F460*G460,0),"")))</f>
        <v/>
      </c>
      <c r="I460" s="21" t="n"/>
      <c r="J460" s="26" t="n"/>
      <c r="K460" s="27">
        <f>IF(COUNTA(A460:G460)+COUNTA(I460:J460)=0,"",IFERROR(IF(OR(A460="",B460="",C460="",D460="",E460="",F460="",G460="",I460=""),"Eingabe unvollständig",IF(COUNTIFS($A$8:$A$1107,A460,$B$8:$B$1107,B460)&gt;1,"Doppelte Werk-/Datumszeile",IF(AND(C460&lt;&gt;"Produktion",E460&gt;0),"Tagestyp und Schichten prüfen",IF(AND(C460="Produktion",E460=0),"Produktionsschicht fehlt",IF(OR(E460&gt;'Parameter'!$B$8,F460&gt;'Parameter'!$B$9,AND(C460="Produktion",G460&lt;'Parameter'!$B$10)),"Planungsgrenze prüfen",IF(AND(C460="Produktion",WEEKDAY(A460,2)&gt;5),"Wochenendproduktion prüfen","OK")))))),"Formel prüfen"))</f>
        <v/>
      </c>
    </row>
    <row r="461">
      <c r="A461" s="39" t="n"/>
      <c r="B461" s="21" t="n"/>
      <c r="C461" s="21" t="n"/>
      <c r="D461" s="21" t="n"/>
      <c r="E461" s="22" t="n"/>
      <c r="F461" s="23" t="n"/>
      <c r="G461" s="24" t="n"/>
      <c r="H461" s="28">
        <f>IF(COUNTA(A461:G461)=0,"",IF(OR(A461="",B461="",C461="",D461="",E461="",F461="",G461=""),"",IFERROR(IF(C461="Produktion",E461*F461*G461,0),"")))</f>
        <v/>
      </c>
      <c r="I461" s="21" t="n"/>
      <c r="J461" s="26" t="n"/>
      <c r="K461" s="29">
        <f>IF(COUNTA(A461:G461)+COUNTA(I461:J461)=0,"",IFERROR(IF(OR(A461="",B461="",C461="",D461="",E461="",F461="",G461="",I461=""),"Eingabe unvollständig",IF(COUNTIFS($A$8:$A$1107,A461,$B$8:$B$1107,B461)&gt;1,"Doppelte Werk-/Datumszeile",IF(AND(C461&lt;&gt;"Produktion",E461&gt;0),"Tagestyp und Schichten prüfen",IF(AND(C461="Produktion",E461=0),"Produktionsschicht fehlt",IF(OR(E461&gt;'Parameter'!$B$8,F461&gt;'Parameter'!$B$9,AND(C461="Produktion",G461&lt;'Parameter'!$B$10)),"Planungsgrenze prüfen",IF(AND(C461="Produktion",WEEKDAY(A461,2)&gt;5),"Wochenendproduktion prüfen","OK")))))),"Formel prüfen"))</f>
        <v/>
      </c>
    </row>
    <row r="462">
      <c r="A462" s="39" t="n"/>
      <c r="B462" s="21" t="n"/>
      <c r="C462" s="21" t="n"/>
      <c r="D462" s="21" t="n"/>
      <c r="E462" s="22" t="n"/>
      <c r="F462" s="23" t="n"/>
      <c r="G462" s="24" t="n"/>
      <c r="H462" s="25">
        <f>IF(COUNTA(A462:G462)=0,"",IF(OR(A462="",B462="",C462="",D462="",E462="",F462="",G462=""),"",IFERROR(IF(C462="Produktion",E462*F462*G462,0),"")))</f>
        <v/>
      </c>
      <c r="I462" s="21" t="n"/>
      <c r="J462" s="26" t="n"/>
      <c r="K462" s="27">
        <f>IF(COUNTA(A462:G462)+COUNTA(I462:J462)=0,"",IFERROR(IF(OR(A462="",B462="",C462="",D462="",E462="",F462="",G462="",I462=""),"Eingabe unvollständig",IF(COUNTIFS($A$8:$A$1107,A462,$B$8:$B$1107,B462)&gt;1,"Doppelte Werk-/Datumszeile",IF(AND(C462&lt;&gt;"Produktion",E462&gt;0),"Tagestyp und Schichten prüfen",IF(AND(C462="Produktion",E462=0),"Produktionsschicht fehlt",IF(OR(E462&gt;'Parameter'!$B$8,F462&gt;'Parameter'!$B$9,AND(C462="Produktion",G462&lt;'Parameter'!$B$10)),"Planungsgrenze prüfen",IF(AND(C462="Produktion",WEEKDAY(A462,2)&gt;5),"Wochenendproduktion prüfen","OK")))))),"Formel prüfen"))</f>
        <v/>
      </c>
    </row>
    <row r="463">
      <c r="A463" s="39" t="n"/>
      <c r="B463" s="21" t="n"/>
      <c r="C463" s="21" t="n"/>
      <c r="D463" s="21" t="n"/>
      <c r="E463" s="22" t="n"/>
      <c r="F463" s="23" t="n"/>
      <c r="G463" s="24" t="n"/>
      <c r="H463" s="28">
        <f>IF(COUNTA(A463:G463)=0,"",IF(OR(A463="",B463="",C463="",D463="",E463="",F463="",G463=""),"",IFERROR(IF(C463="Produktion",E463*F463*G463,0),"")))</f>
        <v/>
      </c>
      <c r="I463" s="21" t="n"/>
      <c r="J463" s="26" t="n"/>
      <c r="K463" s="29">
        <f>IF(COUNTA(A463:G463)+COUNTA(I463:J463)=0,"",IFERROR(IF(OR(A463="",B463="",C463="",D463="",E463="",F463="",G463="",I463=""),"Eingabe unvollständig",IF(COUNTIFS($A$8:$A$1107,A463,$B$8:$B$1107,B463)&gt;1,"Doppelte Werk-/Datumszeile",IF(AND(C463&lt;&gt;"Produktion",E463&gt;0),"Tagestyp und Schichten prüfen",IF(AND(C463="Produktion",E463=0),"Produktionsschicht fehlt",IF(OR(E463&gt;'Parameter'!$B$8,F463&gt;'Parameter'!$B$9,AND(C463="Produktion",G463&lt;'Parameter'!$B$10)),"Planungsgrenze prüfen",IF(AND(C463="Produktion",WEEKDAY(A463,2)&gt;5),"Wochenendproduktion prüfen","OK")))))),"Formel prüfen"))</f>
        <v/>
      </c>
    </row>
    <row r="464">
      <c r="A464" s="39" t="n"/>
      <c r="B464" s="21" t="n"/>
      <c r="C464" s="21" t="n"/>
      <c r="D464" s="21" t="n"/>
      <c r="E464" s="22" t="n"/>
      <c r="F464" s="23" t="n"/>
      <c r="G464" s="24" t="n"/>
      <c r="H464" s="25">
        <f>IF(COUNTA(A464:G464)=0,"",IF(OR(A464="",B464="",C464="",D464="",E464="",F464="",G464=""),"",IFERROR(IF(C464="Produktion",E464*F464*G464,0),"")))</f>
        <v/>
      </c>
      <c r="I464" s="21" t="n"/>
      <c r="J464" s="26" t="n"/>
      <c r="K464" s="27">
        <f>IF(COUNTA(A464:G464)+COUNTA(I464:J464)=0,"",IFERROR(IF(OR(A464="",B464="",C464="",D464="",E464="",F464="",G464="",I464=""),"Eingabe unvollständig",IF(COUNTIFS($A$8:$A$1107,A464,$B$8:$B$1107,B464)&gt;1,"Doppelte Werk-/Datumszeile",IF(AND(C464&lt;&gt;"Produktion",E464&gt;0),"Tagestyp und Schichten prüfen",IF(AND(C464="Produktion",E464=0),"Produktionsschicht fehlt",IF(OR(E464&gt;'Parameter'!$B$8,F464&gt;'Parameter'!$B$9,AND(C464="Produktion",G464&lt;'Parameter'!$B$10)),"Planungsgrenze prüfen",IF(AND(C464="Produktion",WEEKDAY(A464,2)&gt;5),"Wochenendproduktion prüfen","OK")))))),"Formel prüfen"))</f>
        <v/>
      </c>
    </row>
    <row r="465">
      <c r="A465" s="39" t="n"/>
      <c r="B465" s="21" t="n"/>
      <c r="C465" s="21" t="n"/>
      <c r="D465" s="21" t="n"/>
      <c r="E465" s="22" t="n"/>
      <c r="F465" s="23" t="n"/>
      <c r="G465" s="24" t="n"/>
      <c r="H465" s="28">
        <f>IF(COUNTA(A465:G465)=0,"",IF(OR(A465="",B465="",C465="",D465="",E465="",F465="",G465=""),"",IFERROR(IF(C465="Produktion",E465*F465*G465,0),"")))</f>
        <v/>
      </c>
      <c r="I465" s="21" t="n"/>
      <c r="J465" s="26" t="n"/>
      <c r="K465" s="29">
        <f>IF(COUNTA(A465:G465)+COUNTA(I465:J465)=0,"",IFERROR(IF(OR(A465="",B465="",C465="",D465="",E465="",F465="",G465="",I465=""),"Eingabe unvollständig",IF(COUNTIFS($A$8:$A$1107,A465,$B$8:$B$1107,B465)&gt;1,"Doppelte Werk-/Datumszeile",IF(AND(C465&lt;&gt;"Produktion",E465&gt;0),"Tagestyp und Schichten prüfen",IF(AND(C465="Produktion",E465=0),"Produktionsschicht fehlt",IF(OR(E465&gt;'Parameter'!$B$8,F465&gt;'Parameter'!$B$9,AND(C465="Produktion",G465&lt;'Parameter'!$B$10)),"Planungsgrenze prüfen",IF(AND(C465="Produktion",WEEKDAY(A465,2)&gt;5),"Wochenendproduktion prüfen","OK")))))),"Formel prüfen"))</f>
        <v/>
      </c>
    </row>
    <row r="466">
      <c r="A466" s="39" t="n"/>
      <c r="B466" s="21" t="n"/>
      <c r="C466" s="21" t="n"/>
      <c r="D466" s="21" t="n"/>
      <c r="E466" s="22" t="n"/>
      <c r="F466" s="23" t="n"/>
      <c r="G466" s="24" t="n"/>
      <c r="H466" s="25">
        <f>IF(COUNTA(A466:G466)=0,"",IF(OR(A466="",B466="",C466="",D466="",E466="",F466="",G466=""),"",IFERROR(IF(C466="Produktion",E466*F466*G466,0),"")))</f>
        <v/>
      </c>
      <c r="I466" s="21" t="n"/>
      <c r="J466" s="26" t="n"/>
      <c r="K466" s="27">
        <f>IF(COUNTA(A466:G466)+COUNTA(I466:J466)=0,"",IFERROR(IF(OR(A466="",B466="",C466="",D466="",E466="",F466="",G466="",I466=""),"Eingabe unvollständig",IF(COUNTIFS($A$8:$A$1107,A466,$B$8:$B$1107,B466)&gt;1,"Doppelte Werk-/Datumszeile",IF(AND(C466&lt;&gt;"Produktion",E466&gt;0),"Tagestyp und Schichten prüfen",IF(AND(C466="Produktion",E466=0),"Produktionsschicht fehlt",IF(OR(E466&gt;'Parameter'!$B$8,F466&gt;'Parameter'!$B$9,AND(C466="Produktion",G466&lt;'Parameter'!$B$10)),"Planungsgrenze prüfen",IF(AND(C466="Produktion",WEEKDAY(A466,2)&gt;5),"Wochenendproduktion prüfen","OK")))))),"Formel prüfen"))</f>
        <v/>
      </c>
    </row>
    <row r="467">
      <c r="A467" s="39" t="n"/>
      <c r="B467" s="21" t="n"/>
      <c r="C467" s="21" t="n"/>
      <c r="D467" s="21" t="n"/>
      <c r="E467" s="22" t="n"/>
      <c r="F467" s="23" t="n"/>
      <c r="G467" s="24" t="n"/>
      <c r="H467" s="28">
        <f>IF(COUNTA(A467:G467)=0,"",IF(OR(A467="",B467="",C467="",D467="",E467="",F467="",G467=""),"",IFERROR(IF(C467="Produktion",E467*F467*G467,0),"")))</f>
        <v/>
      </c>
      <c r="I467" s="21" t="n"/>
      <c r="J467" s="26" t="n"/>
      <c r="K467" s="29">
        <f>IF(COUNTA(A467:G467)+COUNTA(I467:J467)=0,"",IFERROR(IF(OR(A467="",B467="",C467="",D467="",E467="",F467="",G467="",I467=""),"Eingabe unvollständig",IF(COUNTIFS($A$8:$A$1107,A467,$B$8:$B$1107,B467)&gt;1,"Doppelte Werk-/Datumszeile",IF(AND(C467&lt;&gt;"Produktion",E467&gt;0),"Tagestyp und Schichten prüfen",IF(AND(C467="Produktion",E467=0),"Produktionsschicht fehlt",IF(OR(E467&gt;'Parameter'!$B$8,F467&gt;'Parameter'!$B$9,AND(C467="Produktion",G467&lt;'Parameter'!$B$10)),"Planungsgrenze prüfen",IF(AND(C467="Produktion",WEEKDAY(A467,2)&gt;5),"Wochenendproduktion prüfen","OK")))))),"Formel prüfen"))</f>
        <v/>
      </c>
    </row>
    <row r="468">
      <c r="A468" s="39" t="n"/>
      <c r="B468" s="21" t="n"/>
      <c r="C468" s="21" t="n"/>
      <c r="D468" s="21" t="n"/>
      <c r="E468" s="22" t="n"/>
      <c r="F468" s="23" t="n"/>
      <c r="G468" s="24" t="n"/>
      <c r="H468" s="25">
        <f>IF(COUNTA(A468:G468)=0,"",IF(OR(A468="",B468="",C468="",D468="",E468="",F468="",G468=""),"",IFERROR(IF(C468="Produktion",E468*F468*G468,0),"")))</f>
        <v/>
      </c>
      <c r="I468" s="21" t="n"/>
      <c r="J468" s="26" t="n"/>
      <c r="K468" s="27">
        <f>IF(COUNTA(A468:G468)+COUNTA(I468:J468)=0,"",IFERROR(IF(OR(A468="",B468="",C468="",D468="",E468="",F468="",G468="",I468=""),"Eingabe unvollständig",IF(COUNTIFS($A$8:$A$1107,A468,$B$8:$B$1107,B468)&gt;1,"Doppelte Werk-/Datumszeile",IF(AND(C468&lt;&gt;"Produktion",E468&gt;0),"Tagestyp und Schichten prüfen",IF(AND(C468="Produktion",E468=0),"Produktionsschicht fehlt",IF(OR(E468&gt;'Parameter'!$B$8,F468&gt;'Parameter'!$B$9,AND(C468="Produktion",G468&lt;'Parameter'!$B$10)),"Planungsgrenze prüfen",IF(AND(C468="Produktion",WEEKDAY(A468,2)&gt;5),"Wochenendproduktion prüfen","OK")))))),"Formel prüfen"))</f>
        <v/>
      </c>
    </row>
    <row r="469">
      <c r="A469" s="39" t="n"/>
      <c r="B469" s="21" t="n"/>
      <c r="C469" s="21" t="n"/>
      <c r="D469" s="21" t="n"/>
      <c r="E469" s="22" t="n"/>
      <c r="F469" s="23" t="n"/>
      <c r="G469" s="24" t="n"/>
      <c r="H469" s="28">
        <f>IF(COUNTA(A469:G469)=0,"",IF(OR(A469="",B469="",C469="",D469="",E469="",F469="",G469=""),"",IFERROR(IF(C469="Produktion",E469*F469*G469,0),"")))</f>
        <v/>
      </c>
      <c r="I469" s="21" t="n"/>
      <c r="J469" s="26" t="n"/>
      <c r="K469" s="29">
        <f>IF(COUNTA(A469:G469)+COUNTA(I469:J469)=0,"",IFERROR(IF(OR(A469="",B469="",C469="",D469="",E469="",F469="",G469="",I469=""),"Eingabe unvollständig",IF(COUNTIFS($A$8:$A$1107,A469,$B$8:$B$1107,B469)&gt;1,"Doppelte Werk-/Datumszeile",IF(AND(C469&lt;&gt;"Produktion",E469&gt;0),"Tagestyp und Schichten prüfen",IF(AND(C469="Produktion",E469=0),"Produktionsschicht fehlt",IF(OR(E469&gt;'Parameter'!$B$8,F469&gt;'Parameter'!$B$9,AND(C469="Produktion",G469&lt;'Parameter'!$B$10)),"Planungsgrenze prüfen",IF(AND(C469="Produktion",WEEKDAY(A469,2)&gt;5),"Wochenendproduktion prüfen","OK")))))),"Formel prüfen"))</f>
        <v/>
      </c>
    </row>
    <row r="470">
      <c r="A470" s="39" t="n"/>
      <c r="B470" s="21" t="n"/>
      <c r="C470" s="21" t="n"/>
      <c r="D470" s="21" t="n"/>
      <c r="E470" s="22" t="n"/>
      <c r="F470" s="23" t="n"/>
      <c r="G470" s="24" t="n"/>
      <c r="H470" s="25">
        <f>IF(COUNTA(A470:G470)=0,"",IF(OR(A470="",B470="",C470="",D470="",E470="",F470="",G470=""),"",IFERROR(IF(C470="Produktion",E470*F470*G470,0),"")))</f>
        <v/>
      </c>
      <c r="I470" s="21" t="n"/>
      <c r="J470" s="26" t="n"/>
      <c r="K470" s="27">
        <f>IF(COUNTA(A470:G470)+COUNTA(I470:J470)=0,"",IFERROR(IF(OR(A470="",B470="",C470="",D470="",E470="",F470="",G470="",I470=""),"Eingabe unvollständig",IF(COUNTIFS($A$8:$A$1107,A470,$B$8:$B$1107,B470)&gt;1,"Doppelte Werk-/Datumszeile",IF(AND(C470&lt;&gt;"Produktion",E470&gt;0),"Tagestyp und Schichten prüfen",IF(AND(C470="Produktion",E470=0),"Produktionsschicht fehlt",IF(OR(E470&gt;'Parameter'!$B$8,F470&gt;'Parameter'!$B$9,AND(C470="Produktion",G470&lt;'Parameter'!$B$10)),"Planungsgrenze prüfen",IF(AND(C470="Produktion",WEEKDAY(A470,2)&gt;5),"Wochenendproduktion prüfen","OK")))))),"Formel prüfen"))</f>
        <v/>
      </c>
    </row>
    <row r="471">
      <c r="A471" s="39" t="n"/>
      <c r="B471" s="21" t="n"/>
      <c r="C471" s="21" t="n"/>
      <c r="D471" s="21" t="n"/>
      <c r="E471" s="22" t="n"/>
      <c r="F471" s="23" t="n"/>
      <c r="G471" s="24" t="n"/>
      <c r="H471" s="28">
        <f>IF(COUNTA(A471:G471)=0,"",IF(OR(A471="",B471="",C471="",D471="",E471="",F471="",G471=""),"",IFERROR(IF(C471="Produktion",E471*F471*G471,0),"")))</f>
        <v/>
      </c>
      <c r="I471" s="21" t="n"/>
      <c r="J471" s="26" t="n"/>
      <c r="K471" s="29">
        <f>IF(COUNTA(A471:G471)+COUNTA(I471:J471)=0,"",IFERROR(IF(OR(A471="",B471="",C471="",D471="",E471="",F471="",G471="",I471=""),"Eingabe unvollständig",IF(COUNTIFS($A$8:$A$1107,A471,$B$8:$B$1107,B471)&gt;1,"Doppelte Werk-/Datumszeile",IF(AND(C471&lt;&gt;"Produktion",E471&gt;0),"Tagestyp und Schichten prüfen",IF(AND(C471="Produktion",E471=0),"Produktionsschicht fehlt",IF(OR(E471&gt;'Parameter'!$B$8,F471&gt;'Parameter'!$B$9,AND(C471="Produktion",G471&lt;'Parameter'!$B$10)),"Planungsgrenze prüfen",IF(AND(C471="Produktion",WEEKDAY(A471,2)&gt;5),"Wochenendproduktion prüfen","OK")))))),"Formel prüfen"))</f>
        <v/>
      </c>
    </row>
    <row r="472">
      <c r="A472" s="39" t="n"/>
      <c r="B472" s="21" t="n"/>
      <c r="C472" s="21" t="n"/>
      <c r="D472" s="21" t="n"/>
      <c r="E472" s="22" t="n"/>
      <c r="F472" s="23" t="n"/>
      <c r="G472" s="24" t="n"/>
      <c r="H472" s="25">
        <f>IF(COUNTA(A472:G472)=0,"",IF(OR(A472="",B472="",C472="",D472="",E472="",F472="",G472=""),"",IFERROR(IF(C472="Produktion",E472*F472*G472,0),"")))</f>
        <v/>
      </c>
      <c r="I472" s="21" t="n"/>
      <c r="J472" s="26" t="n"/>
      <c r="K472" s="27">
        <f>IF(COUNTA(A472:G472)+COUNTA(I472:J472)=0,"",IFERROR(IF(OR(A472="",B472="",C472="",D472="",E472="",F472="",G472="",I472=""),"Eingabe unvollständig",IF(COUNTIFS($A$8:$A$1107,A472,$B$8:$B$1107,B472)&gt;1,"Doppelte Werk-/Datumszeile",IF(AND(C472&lt;&gt;"Produktion",E472&gt;0),"Tagestyp und Schichten prüfen",IF(AND(C472="Produktion",E472=0),"Produktionsschicht fehlt",IF(OR(E472&gt;'Parameter'!$B$8,F472&gt;'Parameter'!$B$9,AND(C472="Produktion",G472&lt;'Parameter'!$B$10)),"Planungsgrenze prüfen",IF(AND(C472="Produktion",WEEKDAY(A472,2)&gt;5),"Wochenendproduktion prüfen","OK")))))),"Formel prüfen"))</f>
        <v/>
      </c>
    </row>
    <row r="473">
      <c r="A473" s="39" t="n"/>
      <c r="B473" s="21" t="n"/>
      <c r="C473" s="21" t="n"/>
      <c r="D473" s="21" t="n"/>
      <c r="E473" s="22" t="n"/>
      <c r="F473" s="23" t="n"/>
      <c r="G473" s="24" t="n"/>
      <c r="H473" s="28">
        <f>IF(COUNTA(A473:G473)=0,"",IF(OR(A473="",B473="",C473="",D473="",E473="",F473="",G473=""),"",IFERROR(IF(C473="Produktion",E473*F473*G473,0),"")))</f>
        <v/>
      </c>
      <c r="I473" s="21" t="n"/>
      <c r="J473" s="26" t="n"/>
      <c r="K473" s="29">
        <f>IF(COUNTA(A473:G473)+COUNTA(I473:J473)=0,"",IFERROR(IF(OR(A473="",B473="",C473="",D473="",E473="",F473="",G473="",I473=""),"Eingabe unvollständig",IF(COUNTIFS($A$8:$A$1107,A473,$B$8:$B$1107,B473)&gt;1,"Doppelte Werk-/Datumszeile",IF(AND(C473&lt;&gt;"Produktion",E473&gt;0),"Tagestyp und Schichten prüfen",IF(AND(C473="Produktion",E473=0),"Produktionsschicht fehlt",IF(OR(E473&gt;'Parameter'!$B$8,F473&gt;'Parameter'!$B$9,AND(C473="Produktion",G473&lt;'Parameter'!$B$10)),"Planungsgrenze prüfen",IF(AND(C473="Produktion",WEEKDAY(A473,2)&gt;5),"Wochenendproduktion prüfen","OK")))))),"Formel prüfen"))</f>
        <v/>
      </c>
    </row>
    <row r="474">
      <c r="A474" s="39" t="n"/>
      <c r="B474" s="21" t="n"/>
      <c r="C474" s="21" t="n"/>
      <c r="D474" s="21" t="n"/>
      <c r="E474" s="22" t="n"/>
      <c r="F474" s="23" t="n"/>
      <c r="G474" s="24" t="n"/>
      <c r="H474" s="25">
        <f>IF(COUNTA(A474:G474)=0,"",IF(OR(A474="",B474="",C474="",D474="",E474="",F474="",G474=""),"",IFERROR(IF(C474="Produktion",E474*F474*G474,0),"")))</f>
        <v/>
      </c>
      <c r="I474" s="21" t="n"/>
      <c r="J474" s="26" t="n"/>
      <c r="K474" s="27">
        <f>IF(COUNTA(A474:G474)+COUNTA(I474:J474)=0,"",IFERROR(IF(OR(A474="",B474="",C474="",D474="",E474="",F474="",G474="",I474=""),"Eingabe unvollständig",IF(COUNTIFS($A$8:$A$1107,A474,$B$8:$B$1107,B474)&gt;1,"Doppelte Werk-/Datumszeile",IF(AND(C474&lt;&gt;"Produktion",E474&gt;0),"Tagestyp und Schichten prüfen",IF(AND(C474="Produktion",E474=0),"Produktionsschicht fehlt",IF(OR(E474&gt;'Parameter'!$B$8,F474&gt;'Parameter'!$B$9,AND(C474="Produktion",G474&lt;'Parameter'!$B$10)),"Planungsgrenze prüfen",IF(AND(C474="Produktion",WEEKDAY(A474,2)&gt;5),"Wochenendproduktion prüfen","OK")))))),"Formel prüfen"))</f>
        <v/>
      </c>
    </row>
    <row r="475">
      <c r="A475" s="39" t="n"/>
      <c r="B475" s="21" t="n"/>
      <c r="C475" s="21" t="n"/>
      <c r="D475" s="21" t="n"/>
      <c r="E475" s="22" t="n"/>
      <c r="F475" s="23" t="n"/>
      <c r="G475" s="24" t="n"/>
      <c r="H475" s="28">
        <f>IF(COUNTA(A475:G475)=0,"",IF(OR(A475="",B475="",C475="",D475="",E475="",F475="",G475=""),"",IFERROR(IF(C475="Produktion",E475*F475*G475,0),"")))</f>
        <v/>
      </c>
      <c r="I475" s="21" t="n"/>
      <c r="J475" s="26" t="n"/>
      <c r="K475" s="29">
        <f>IF(COUNTA(A475:G475)+COUNTA(I475:J475)=0,"",IFERROR(IF(OR(A475="",B475="",C475="",D475="",E475="",F475="",G475="",I475=""),"Eingabe unvollständig",IF(COUNTIFS($A$8:$A$1107,A475,$B$8:$B$1107,B475)&gt;1,"Doppelte Werk-/Datumszeile",IF(AND(C475&lt;&gt;"Produktion",E475&gt;0),"Tagestyp und Schichten prüfen",IF(AND(C475="Produktion",E475=0),"Produktionsschicht fehlt",IF(OR(E475&gt;'Parameter'!$B$8,F475&gt;'Parameter'!$B$9,AND(C475="Produktion",G475&lt;'Parameter'!$B$10)),"Planungsgrenze prüfen",IF(AND(C475="Produktion",WEEKDAY(A475,2)&gt;5),"Wochenendproduktion prüfen","OK")))))),"Formel prüfen"))</f>
        <v/>
      </c>
    </row>
    <row r="476">
      <c r="A476" s="39" t="n"/>
      <c r="B476" s="21" t="n"/>
      <c r="C476" s="21" t="n"/>
      <c r="D476" s="21" t="n"/>
      <c r="E476" s="22" t="n"/>
      <c r="F476" s="23" t="n"/>
      <c r="G476" s="24" t="n"/>
      <c r="H476" s="25">
        <f>IF(COUNTA(A476:G476)=0,"",IF(OR(A476="",B476="",C476="",D476="",E476="",F476="",G476=""),"",IFERROR(IF(C476="Produktion",E476*F476*G476,0),"")))</f>
        <v/>
      </c>
      <c r="I476" s="21" t="n"/>
      <c r="J476" s="26" t="n"/>
      <c r="K476" s="27">
        <f>IF(COUNTA(A476:G476)+COUNTA(I476:J476)=0,"",IFERROR(IF(OR(A476="",B476="",C476="",D476="",E476="",F476="",G476="",I476=""),"Eingabe unvollständig",IF(COUNTIFS($A$8:$A$1107,A476,$B$8:$B$1107,B476)&gt;1,"Doppelte Werk-/Datumszeile",IF(AND(C476&lt;&gt;"Produktion",E476&gt;0),"Tagestyp und Schichten prüfen",IF(AND(C476="Produktion",E476=0),"Produktionsschicht fehlt",IF(OR(E476&gt;'Parameter'!$B$8,F476&gt;'Parameter'!$B$9,AND(C476="Produktion",G476&lt;'Parameter'!$B$10)),"Planungsgrenze prüfen",IF(AND(C476="Produktion",WEEKDAY(A476,2)&gt;5),"Wochenendproduktion prüfen","OK")))))),"Formel prüfen"))</f>
        <v/>
      </c>
    </row>
    <row r="477">
      <c r="A477" s="39" t="n"/>
      <c r="B477" s="21" t="n"/>
      <c r="C477" s="21" t="n"/>
      <c r="D477" s="21" t="n"/>
      <c r="E477" s="22" t="n"/>
      <c r="F477" s="23" t="n"/>
      <c r="G477" s="24" t="n"/>
      <c r="H477" s="28">
        <f>IF(COUNTA(A477:G477)=0,"",IF(OR(A477="",B477="",C477="",D477="",E477="",F477="",G477=""),"",IFERROR(IF(C477="Produktion",E477*F477*G477,0),"")))</f>
        <v/>
      </c>
      <c r="I477" s="21" t="n"/>
      <c r="J477" s="26" t="n"/>
      <c r="K477" s="29">
        <f>IF(COUNTA(A477:G477)+COUNTA(I477:J477)=0,"",IFERROR(IF(OR(A477="",B477="",C477="",D477="",E477="",F477="",G477="",I477=""),"Eingabe unvollständig",IF(COUNTIFS($A$8:$A$1107,A477,$B$8:$B$1107,B477)&gt;1,"Doppelte Werk-/Datumszeile",IF(AND(C477&lt;&gt;"Produktion",E477&gt;0),"Tagestyp und Schichten prüfen",IF(AND(C477="Produktion",E477=0),"Produktionsschicht fehlt",IF(OR(E477&gt;'Parameter'!$B$8,F477&gt;'Parameter'!$B$9,AND(C477="Produktion",G477&lt;'Parameter'!$B$10)),"Planungsgrenze prüfen",IF(AND(C477="Produktion",WEEKDAY(A477,2)&gt;5),"Wochenendproduktion prüfen","OK")))))),"Formel prüfen"))</f>
        <v/>
      </c>
    </row>
    <row r="478">
      <c r="A478" s="39" t="n"/>
      <c r="B478" s="21" t="n"/>
      <c r="C478" s="21" t="n"/>
      <c r="D478" s="21" t="n"/>
      <c r="E478" s="22" t="n"/>
      <c r="F478" s="23" t="n"/>
      <c r="G478" s="24" t="n"/>
      <c r="H478" s="25">
        <f>IF(COUNTA(A478:G478)=0,"",IF(OR(A478="",B478="",C478="",D478="",E478="",F478="",G478=""),"",IFERROR(IF(C478="Produktion",E478*F478*G478,0),"")))</f>
        <v/>
      </c>
      <c r="I478" s="21" t="n"/>
      <c r="J478" s="26" t="n"/>
      <c r="K478" s="27">
        <f>IF(COUNTA(A478:G478)+COUNTA(I478:J478)=0,"",IFERROR(IF(OR(A478="",B478="",C478="",D478="",E478="",F478="",G478="",I478=""),"Eingabe unvollständig",IF(COUNTIFS($A$8:$A$1107,A478,$B$8:$B$1107,B478)&gt;1,"Doppelte Werk-/Datumszeile",IF(AND(C478&lt;&gt;"Produktion",E478&gt;0),"Tagestyp und Schichten prüfen",IF(AND(C478="Produktion",E478=0),"Produktionsschicht fehlt",IF(OR(E478&gt;'Parameter'!$B$8,F478&gt;'Parameter'!$B$9,AND(C478="Produktion",G478&lt;'Parameter'!$B$10)),"Planungsgrenze prüfen",IF(AND(C478="Produktion",WEEKDAY(A478,2)&gt;5),"Wochenendproduktion prüfen","OK")))))),"Formel prüfen"))</f>
        <v/>
      </c>
    </row>
    <row r="479">
      <c r="A479" s="39" t="n"/>
      <c r="B479" s="21" t="n"/>
      <c r="C479" s="21" t="n"/>
      <c r="D479" s="21" t="n"/>
      <c r="E479" s="22" t="n"/>
      <c r="F479" s="23" t="n"/>
      <c r="G479" s="24" t="n"/>
      <c r="H479" s="28">
        <f>IF(COUNTA(A479:G479)=0,"",IF(OR(A479="",B479="",C479="",D479="",E479="",F479="",G479=""),"",IFERROR(IF(C479="Produktion",E479*F479*G479,0),"")))</f>
        <v/>
      </c>
      <c r="I479" s="21" t="n"/>
      <c r="J479" s="26" t="n"/>
      <c r="K479" s="29">
        <f>IF(COUNTA(A479:G479)+COUNTA(I479:J479)=0,"",IFERROR(IF(OR(A479="",B479="",C479="",D479="",E479="",F479="",G479="",I479=""),"Eingabe unvollständig",IF(COUNTIFS($A$8:$A$1107,A479,$B$8:$B$1107,B479)&gt;1,"Doppelte Werk-/Datumszeile",IF(AND(C479&lt;&gt;"Produktion",E479&gt;0),"Tagestyp und Schichten prüfen",IF(AND(C479="Produktion",E479=0),"Produktionsschicht fehlt",IF(OR(E479&gt;'Parameter'!$B$8,F479&gt;'Parameter'!$B$9,AND(C479="Produktion",G479&lt;'Parameter'!$B$10)),"Planungsgrenze prüfen",IF(AND(C479="Produktion",WEEKDAY(A479,2)&gt;5),"Wochenendproduktion prüfen","OK")))))),"Formel prüfen"))</f>
        <v/>
      </c>
    </row>
    <row r="480">
      <c r="A480" s="39" t="n"/>
      <c r="B480" s="21" t="n"/>
      <c r="C480" s="21" t="n"/>
      <c r="D480" s="21" t="n"/>
      <c r="E480" s="22" t="n"/>
      <c r="F480" s="23" t="n"/>
      <c r="G480" s="24" t="n"/>
      <c r="H480" s="25">
        <f>IF(COUNTA(A480:G480)=0,"",IF(OR(A480="",B480="",C480="",D480="",E480="",F480="",G480=""),"",IFERROR(IF(C480="Produktion",E480*F480*G480,0),"")))</f>
        <v/>
      </c>
      <c r="I480" s="21" t="n"/>
      <c r="J480" s="26" t="n"/>
      <c r="K480" s="27">
        <f>IF(COUNTA(A480:G480)+COUNTA(I480:J480)=0,"",IFERROR(IF(OR(A480="",B480="",C480="",D480="",E480="",F480="",G480="",I480=""),"Eingabe unvollständig",IF(COUNTIFS($A$8:$A$1107,A480,$B$8:$B$1107,B480)&gt;1,"Doppelte Werk-/Datumszeile",IF(AND(C480&lt;&gt;"Produktion",E480&gt;0),"Tagestyp und Schichten prüfen",IF(AND(C480="Produktion",E480=0),"Produktionsschicht fehlt",IF(OR(E480&gt;'Parameter'!$B$8,F480&gt;'Parameter'!$B$9,AND(C480="Produktion",G480&lt;'Parameter'!$B$10)),"Planungsgrenze prüfen",IF(AND(C480="Produktion",WEEKDAY(A480,2)&gt;5),"Wochenendproduktion prüfen","OK")))))),"Formel prüfen"))</f>
        <v/>
      </c>
    </row>
    <row r="481">
      <c r="A481" s="39" t="n"/>
      <c r="B481" s="21" t="n"/>
      <c r="C481" s="21" t="n"/>
      <c r="D481" s="21" t="n"/>
      <c r="E481" s="22" t="n"/>
      <c r="F481" s="23" t="n"/>
      <c r="G481" s="24" t="n"/>
      <c r="H481" s="28">
        <f>IF(COUNTA(A481:G481)=0,"",IF(OR(A481="",B481="",C481="",D481="",E481="",F481="",G481=""),"",IFERROR(IF(C481="Produktion",E481*F481*G481,0),"")))</f>
        <v/>
      </c>
      <c r="I481" s="21" t="n"/>
      <c r="J481" s="26" t="n"/>
      <c r="K481" s="29">
        <f>IF(COUNTA(A481:G481)+COUNTA(I481:J481)=0,"",IFERROR(IF(OR(A481="",B481="",C481="",D481="",E481="",F481="",G481="",I481=""),"Eingabe unvollständig",IF(COUNTIFS($A$8:$A$1107,A481,$B$8:$B$1107,B481)&gt;1,"Doppelte Werk-/Datumszeile",IF(AND(C481&lt;&gt;"Produktion",E481&gt;0),"Tagestyp und Schichten prüfen",IF(AND(C481="Produktion",E481=0),"Produktionsschicht fehlt",IF(OR(E481&gt;'Parameter'!$B$8,F481&gt;'Parameter'!$B$9,AND(C481="Produktion",G481&lt;'Parameter'!$B$10)),"Planungsgrenze prüfen",IF(AND(C481="Produktion",WEEKDAY(A481,2)&gt;5),"Wochenendproduktion prüfen","OK")))))),"Formel prüfen"))</f>
        <v/>
      </c>
    </row>
    <row r="482">
      <c r="A482" s="39" t="n"/>
      <c r="B482" s="21" t="n"/>
      <c r="C482" s="21" t="n"/>
      <c r="D482" s="21" t="n"/>
      <c r="E482" s="22" t="n"/>
      <c r="F482" s="23" t="n"/>
      <c r="G482" s="24" t="n"/>
      <c r="H482" s="25">
        <f>IF(COUNTA(A482:G482)=0,"",IF(OR(A482="",B482="",C482="",D482="",E482="",F482="",G482=""),"",IFERROR(IF(C482="Produktion",E482*F482*G482,0),"")))</f>
        <v/>
      </c>
      <c r="I482" s="21" t="n"/>
      <c r="J482" s="26" t="n"/>
      <c r="K482" s="27">
        <f>IF(COUNTA(A482:G482)+COUNTA(I482:J482)=0,"",IFERROR(IF(OR(A482="",B482="",C482="",D482="",E482="",F482="",G482="",I482=""),"Eingabe unvollständig",IF(COUNTIFS($A$8:$A$1107,A482,$B$8:$B$1107,B482)&gt;1,"Doppelte Werk-/Datumszeile",IF(AND(C482&lt;&gt;"Produktion",E482&gt;0),"Tagestyp und Schichten prüfen",IF(AND(C482="Produktion",E482=0),"Produktionsschicht fehlt",IF(OR(E482&gt;'Parameter'!$B$8,F482&gt;'Parameter'!$B$9,AND(C482="Produktion",G482&lt;'Parameter'!$B$10)),"Planungsgrenze prüfen",IF(AND(C482="Produktion",WEEKDAY(A482,2)&gt;5),"Wochenendproduktion prüfen","OK")))))),"Formel prüfen"))</f>
        <v/>
      </c>
    </row>
    <row r="483">
      <c r="A483" s="39" t="n"/>
      <c r="B483" s="21" t="n"/>
      <c r="C483" s="21" t="n"/>
      <c r="D483" s="21" t="n"/>
      <c r="E483" s="22" t="n"/>
      <c r="F483" s="23" t="n"/>
      <c r="G483" s="24" t="n"/>
      <c r="H483" s="28">
        <f>IF(COUNTA(A483:G483)=0,"",IF(OR(A483="",B483="",C483="",D483="",E483="",F483="",G483=""),"",IFERROR(IF(C483="Produktion",E483*F483*G483,0),"")))</f>
        <v/>
      </c>
      <c r="I483" s="21" t="n"/>
      <c r="J483" s="26" t="n"/>
      <c r="K483" s="29">
        <f>IF(COUNTA(A483:G483)+COUNTA(I483:J483)=0,"",IFERROR(IF(OR(A483="",B483="",C483="",D483="",E483="",F483="",G483="",I483=""),"Eingabe unvollständig",IF(COUNTIFS($A$8:$A$1107,A483,$B$8:$B$1107,B483)&gt;1,"Doppelte Werk-/Datumszeile",IF(AND(C483&lt;&gt;"Produktion",E483&gt;0),"Tagestyp und Schichten prüfen",IF(AND(C483="Produktion",E483=0),"Produktionsschicht fehlt",IF(OR(E483&gt;'Parameter'!$B$8,F483&gt;'Parameter'!$B$9,AND(C483="Produktion",G483&lt;'Parameter'!$B$10)),"Planungsgrenze prüfen",IF(AND(C483="Produktion",WEEKDAY(A483,2)&gt;5),"Wochenendproduktion prüfen","OK")))))),"Formel prüfen"))</f>
        <v/>
      </c>
    </row>
    <row r="484">
      <c r="A484" s="39" t="n"/>
      <c r="B484" s="21" t="n"/>
      <c r="C484" s="21" t="n"/>
      <c r="D484" s="21" t="n"/>
      <c r="E484" s="22" t="n"/>
      <c r="F484" s="23" t="n"/>
      <c r="G484" s="24" t="n"/>
      <c r="H484" s="25">
        <f>IF(COUNTA(A484:G484)=0,"",IF(OR(A484="",B484="",C484="",D484="",E484="",F484="",G484=""),"",IFERROR(IF(C484="Produktion",E484*F484*G484,0),"")))</f>
        <v/>
      </c>
      <c r="I484" s="21" t="n"/>
      <c r="J484" s="26" t="n"/>
      <c r="K484" s="27">
        <f>IF(COUNTA(A484:G484)+COUNTA(I484:J484)=0,"",IFERROR(IF(OR(A484="",B484="",C484="",D484="",E484="",F484="",G484="",I484=""),"Eingabe unvollständig",IF(COUNTIFS($A$8:$A$1107,A484,$B$8:$B$1107,B484)&gt;1,"Doppelte Werk-/Datumszeile",IF(AND(C484&lt;&gt;"Produktion",E484&gt;0),"Tagestyp und Schichten prüfen",IF(AND(C484="Produktion",E484=0),"Produktionsschicht fehlt",IF(OR(E484&gt;'Parameter'!$B$8,F484&gt;'Parameter'!$B$9,AND(C484="Produktion",G484&lt;'Parameter'!$B$10)),"Planungsgrenze prüfen",IF(AND(C484="Produktion",WEEKDAY(A484,2)&gt;5),"Wochenendproduktion prüfen","OK")))))),"Formel prüfen"))</f>
        <v/>
      </c>
    </row>
    <row r="485">
      <c r="A485" s="39" t="n"/>
      <c r="B485" s="21" t="n"/>
      <c r="C485" s="21" t="n"/>
      <c r="D485" s="21" t="n"/>
      <c r="E485" s="22" t="n"/>
      <c r="F485" s="23" t="n"/>
      <c r="G485" s="24" t="n"/>
      <c r="H485" s="28">
        <f>IF(COUNTA(A485:G485)=0,"",IF(OR(A485="",B485="",C485="",D485="",E485="",F485="",G485=""),"",IFERROR(IF(C485="Produktion",E485*F485*G485,0),"")))</f>
        <v/>
      </c>
      <c r="I485" s="21" t="n"/>
      <c r="J485" s="26" t="n"/>
      <c r="K485" s="29">
        <f>IF(COUNTA(A485:G485)+COUNTA(I485:J485)=0,"",IFERROR(IF(OR(A485="",B485="",C485="",D485="",E485="",F485="",G485="",I485=""),"Eingabe unvollständig",IF(COUNTIFS($A$8:$A$1107,A485,$B$8:$B$1107,B485)&gt;1,"Doppelte Werk-/Datumszeile",IF(AND(C485&lt;&gt;"Produktion",E485&gt;0),"Tagestyp und Schichten prüfen",IF(AND(C485="Produktion",E485=0),"Produktionsschicht fehlt",IF(OR(E485&gt;'Parameter'!$B$8,F485&gt;'Parameter'!$B$9,AND(C485="Produktion",G485&lt;'Parameter'!$B$10)),"Planungsgrenze prüfen",IF(AND(C485="Produktion",WEEKDAY(A485,2)&gt;5),"Wochenendproduktion prüfen","OK")))))),"Formel prüfen"))</f>
        <v/>
      </c>
    </row>
    <row r="486">
      <c r="A486" s="39" t="n"/>
      <c r="B486" s="21" t="n"/>
      <c r="C486" s="21" t="n"/>
      <c r="D486" s="21" t="n"/>
      <c r="E486" s="22" t="n"/>
      <c r="F486" s="23" t="n"/>
      <c r="G486" s="24" t="n"/>
      <c r="H486" s="25">
        <f>IF(COUNTA(A486:G486)=0,"",IF(OR(A486="",B486="",C486="",D486="",E486="",F486="",G486=""),"",IFERROR(IF(C486="Produktion",E486*F486*G486,0),"")))</f>
        <v/>
      </c>
      <c r="I486" s="21" t="n"/>
      <c r="J486" s="26" t="n"/>
      <c r="K486" s="27">
        <f>IF(COUNTA(A486:G486)+COUNTA(I486:J486)=0,"",IFERROR(IF(OR(A486="",B486="",C486="",D486="",E486="",F486="",G486="",I486=""),"Eingabe unvollständig",IF(COUNTIFS($A$8:$A$1107,A486,$B$8:$B$1107,B486)&gt;1,"Doppelte Werk-/Datumszeile",IF(AND(C486&lt;&gt;"Produktion",E486&gt;0),"Tagestyp und Schichten prüfen",IF(AND(C486="Produktion",E486=0),"Produktionsschicht fehlt",IF(OR(E486&gt;'Parameter'!$B$8,F486&gt;'Parameter'!$B$9,AND(C486="Produktion",G486&lt;'Parameter'!$B$10)),"Planungsgrenze prüfen",IF(AND(C486="Produktion",WEEKDAY(A486,2)&gt;5),"Wochenendproduktion prüfen","OK")))))),"Formel prüfen"))</f>
        <v/>
      </c>
    </row>
    <row r="487">
      <c r="A487" s="39" t="n"/>
      <c r="B487" s="21" t="n"/>
      <c r="C487" s="21" t="n"/>
      <c r="D487" s="21" t="n"/>
      <c r="E487" s="22" t="n"/>
      <c r="F487" s="23" t="n"/>
      <c r="G487" s="24" t="n"/>
      <c r="H487" s="28">
        <f>IF(COUNTA(A487:G487)=0,"",IF(OR(A487="",B487="",C487="",D487="",E487="",F487="",G487=""),"",IFERROR(IF(C487="Produktion",E487*F487*G487,0),"")))</f>
        <v/>
      </c>
      <c r="I487" s="21" t="n"/>
      <c r="J487" s="26" t="n"/>
      <c r="K487" s="29">
        <f>IF(COUNTA(A487:G487)+COUNTA(I487:J487)=0,"",IFERROR(IF(OR(A487="",B487="",C487="",D487="",E487="",F487="",G487="",I487=""),"Eingabe unvollständig",IF(COUNTIFS($A$8:$A$1107,A487,$B$8:$B$1107,B487)&gt;1,"Doppelte Werk-/Datumszeile",IF(AND(C487&lt;&gt;"Produktion",E487&gt;0),"Tagestyp und Schichten prüfen",IF(AND(C487="Produktion",E487=0),"Produktionsschicht fehlt",IF(OR(E487&gt;'Parameter'!$B$8,F487&gt;'Parameter'!$B$9,AND(C487="Produktion",G487&lt;'Parameter'!$B$10)),"Planungsgrenze prüfen",IF(AND(C487="Produktion",WEEKDAY(A487,2)&gt;5),"Wochenendproduktion prüfen","OK")))))),"Formel prüfen"))</f>
        <v/>
      </c>
    </row>
    <row r="488">
      <c r="A488" s="39" t="n"/>
      <c r="B488" s="21" t="n"/>
      <c r="C488" s="21" t="n"/>
      <c r="D488" s="21" t="n"/>
      <c r="E488" s="22" t="n"/>
      <c r="F488" s="23" t="n"/>
      <c r="G488" s="24" t="n"/>
      <c r="H488" s="25">
        <f>IF(COUNTA(A488:G488)=0,"",IF(OR(A488="",B488="",C488="",D488="",E488="",F488="",G488=""),"",IFERROR(IF(C488="Produktion",E488*F488*G488,0),"")))</f>
        <v/>
      </c>
      <c r="I488" s="21" t="n"/>
      <c r="J488" s="26" t="n"/>
      <c r="K488" s="27">
        <f>IF(COUNTA(A488:G488)+COUNTA(I488:J488)=0,"",IFERROR(IF(OR(A488="",B488="",C488="",D488="",E488="",F488="",G488="",I488=""),"Eingabe unvollständig",IF(COUNTIFS($A$8:$A$1107,A488,$B$8:$B$1107,B488)&gt;1,"Doppelte Werk-/Datumszeile",IF(AND(C488&lt;&gt;"Produktion",E488&gt;0),"Tagestyp und Schichten prüfen",IF(AND(C488="Produktion",E488=0),"Produktionsschicht fehlt",IF(OR(E488&gt;'Parameter'!$B$8,F488&gt;'Parameter'!$B$9,AND(C488="Produktion",G488&lt;'Parameter'!$B$10)),"Planungsgrenze prüfen",IF(AND(C488="Produktion",WEEKDAY(A488,2)&gt;5),"Wochenendproduktion prüfen","OK")))))),"Formel prüfen"))</f>
        <v/>
      </c>
    </row>
    <row r="489">
      <c r="A489" s="39" t="n"/>
      <c r="B489" s="21" t="n"/>
      <c r="C489" s="21" t="n"/>
      <c r="D489" s="21" t="n"/>
      <c r="E489" s="22" t="n"/>
      <c r="F489" s="23" t="n"/>
      <c r="G489" s="24" t="n"/>
      <c r="H489" s="28">
        <f>IF(COUNTA(A489:G489)=0,"",IF(OR(A489="",B489="",C489="",D489="",E489="",F489="",G489=""),"",IFERROR(IF(C489="Produktion",E489*F489*G489,0),"")))</f>
        <v/>
      </c>
      <c r="I489" s="21" t="n"/>
      <c r="J489" s="26" t="n"/>
      <c r="K489" s="29">
        <f>IF(COUNTA(A489:G489)+COUNTA(I489:J489)=0,"",IFERROR(IF(OR(A489="",B489="",C489="",D489="",E489="",F489="",G489="",I489=""),"Eingabe unvollständig",IF(COUNTIFS($A$8:$A$1107,A489,$B$8:$B$1107,B489)&gt;1,"Doppelte Werk-/Datumszeile",IF(AND(C489&lt;&gt;"Produktion",E489&gt;0),"Tagestyp und Schichten prüfen",IF(AND(C489="Produktion",E489=0),"Produktionsschicht fehlt",IF(OR(E489&gt;'Parameter'!$B$8,F489&gt;'Parameter'!$B$9,AND(C489="Produktion",G489&lt;'Parameter'!$B$10)),"Planungsgrenze prüfen",IF(AND(C489="Produktion",WEEKDAY(A489,2)&gt;5),"Wochenendproduktion prüfen","OK")))))),"Formel prüfen"))</f>
        <v/>
      </c>
    </row>
    <row r="490">
      <c r="A490" s="39" t="n"/>
      <c r="B490" s="21" t="n"/>
      <c r="C490" s="21" t="n"/>
      <c r="D490" s="21" t="n"/>
      <c r="E490" s="22" t="n"/>
      <c r="F490" s="23" t="n"/>
      <c r="G490" s="24" t="n"/>
      <c r="H490" s="25">
        <f>IF(COUNTA(A490:G490)=0,"",IF(OR(A490="",B490="",C490="",D490="",E490="",F490="",G490=""),"",IFERROR(IF(C490="Produktion",E490*F490*G490,0),"")))</f>
        <v/>
      </c>
      <c r="I490" s="21" t="n"/>
      <c r="J490" s="26" t="n"/>
      <c r="K490" s="27">
        <f>IF(COUNTA(A490:G490)+COUNTA(I490:J490)=0,"",IFERROR(IF(OR(A490="",B490="",C490="",D490="",E490="",F490="",G490="",I490=""),"Eingabe unvollständig",IF(COUNTIFS($A$8:$A$1107,A490,$B$8:$B$1107,B490)&gt;1,"Doppelte Werk-/Datumszeile",IF(AND(C490&lt;&gt;"Produktion",E490&gt;0),"Tagestyp und Schichten prüfen",IF(AND(C490="Produktion",E490=0),"Produktionsschicht fehlt",IF(OR(E490&gt;'Parameter'!$B$8,F490&gt;'Parameter'!$B$9,AND(C490="Produktion",G490&lt;'Parameter'!$B$10)),"Planungsgrenze prüfen",IF(AND(C490="Produktion",WEEKDAY(A490,2)&gt;5),"Wochenendproduktion prüfen","OK")))))),"Formel prüfen"))</f>
        <v/>
      </c>
    </row>
    <row r="491">
      <c r="A491" s="39" t="n"/>
      <c r="B491" s="21" t="n"/>
      <c r="C491" s="21" t="n"/>
      <c r="D491" s="21" t="n"/>
      <c r="E491" s="22" t="n"/>
      <c r="F491" s="23" t="n"/>
      <c r="G491" s="24" t="n"/>
      <c r="H491" s="28">
        <f>IF(COUNTA(A491:G491)=0,"",IF(OR(A491="",B491="",C491="",D491="",E491="",F491="",G491=""),"",IFERROR(IF(C491="Produktion",E491*F491*G491,0),"")))</f>
        <v/>
      </c>
      <c r="I491" s="21" t="n"/>
      <c r="J491" s="26" t="n"/>
      <c r="K491" s="29">
        <f>IF(COUNTA(A491:G491)+COUNTA(I491:J491)=0,"",IFERROR(IF(OR(A491="",B491="",C491="",D491="",E491="",F491="",G491="",I491=""),"Eingabe unvollständig",IF(COUNTIFS($A$8:$A$1107,A491,$B$8:$B$1107,B491)&gt;1,"Doppelte Werk-/Datumszeile",IF(AND(C491&lt;&gt;"Produktion",E491&gt;0),"Tagestyp und Schichten prüfen",IF(AND(C491="Produktion",E491=0),"Produktionsschicht fehlt",IF(OR(E491&gt;'Parameter'!$B$8,F491&gt;'Parameter'!$B$9,AND(C491="Produktion",G491&lt;'Parameter'!$B$10)),"Planungsgrenze prüfen",IF(AND(C491="Produktion",WEEKDAY(A491,2)&gt;5),"Wochenendproduktion prüfen","OK")))))),"Formel prüfen"))</f>
        <v/>
      </c>
    </row>
    <row r="492">
      <c r="A492" s="39" t="n"/>
      <c r="B492" s="21" t="n"/>
      <c r="C492" s="21" t="n"/>
      <c r="D492" s="21" t="n"/>
      <c r="E492" s="22" t="n"/>
      <c r="F492" s="23" t="n"/>
      <c r="G492" s="24" t="n"/>
      <c r="H492" s="25">
        <f>IF(COUNTA(A492:G492)=0,"",IF(OR(A492="",B492="",C492="",D492="",E492="",F492="",G492=""),"",IFERROR(IF(C492="Produktion",E492*F492*G492,0),"")))</f>
        <v/>
      </c>
      <c r="I492" s="21" t="n"/>
      <c r="J492" s="26" t="n"/>
      <c r="K492" s="27">
        <f>IF(COUNTA(A492:G492)+COUNTA(I492:J492)=0,"",IFERROR(IF(OR(A492="",B492="",C492="",D492="",E492="",F492="",G492="",I492=""),"Eingabe unvollständig",IF(COUNTIFS($A$8:$A$1107,A492,$B$8:$B$1107,B492)&gt;1,"Doppelte Werk-/Datumszeile",IF(AND(C492&lt;&gt;"Produktion",E492&gt;0),"Tagestyp und Schichten prüfen",IF(AND(C492="Produktion",E492=0),"Produktionsschicht fehlt",IF(OR(E492&gt;'Parameter'!$B$8,F492&gt;'Parameter'!$B$9,AND(C492="Produktion",G492&lt;'Parameter'!$B$10)),"Planungsgrenze prüfen",IF(AND(C492="Produktion",WEEKDAY(A492,2)&gt;5),"Wochenendproduktion prüfen","OK")))))),"Formel prüfen"))</f>
        <v/>
      </c>
    </row>
    <row r="493">
      <c r="A493" s="39" t="n"/>
      <c r="B493" s="21" t="n"/>
      <c r="C493" s="21" t="n"/>
      <c r="D493" s="21" t="n"/>
      <c r="E493" s="22" t="n"/>
      <c r="F493" s="23" t="n"/>
      <c r="G493" s="24" t="n"/>
      <c r="H493" s="28">
        <f>IF(COUNTA(A493:G493)=0,"",IF(OR(A493="",B493="",C493="",D493="",E493="",F493="",G493=""),"",IFERROR(IF(C493="Produktion",E493*F493*G493,0),"")))</f>
        <v/>
      </c>
      <c r="I493" s="21" t="n"/>
      <c r="J493" s="26" t="n"/>
      <c r="K493" s="29">
        <f>IF(COUNTA(A493:G493)+COUNTA(I493:J493)=0,"",IFERROR(IF(OR(A493="",B493="",C493="",D493="",E493="",F493="",G493="",I493=""),"Eingabe unvollständig",IF(COUNTIFS($A$8:$A$1107,A493,$B$8:$B$1107,B493)&gt;1,"Doppelte Werk-/Datumszeile",IF(AND(C493&lt;&gt;"Produktion",E493&gt;0),"Tagestyp und Schichten prüfen",IF(AND(C493="Produktion",E493=0),"Produktionsschicht fehlt",IF(OR(E493&gt;'Parameter'!$B$8,F493&gt;'Parameter'!$B$9,AND(C493="Produktion",G493&lt;'Parameter'!$B$10)),"Planungsgrenze prüfen",IF(AND(C493="Produktion",WEEKDAY(A493,2)&gt;5),"Wochenendproduktion prüfen","OK")))))),"Formel prüfen"))</f>
        <v/>
      </c>
    </row>
    <row r="494">
      <c r="A494" s="39" t="n"/>
      <c r="B494" s="21" t="n"/>
      <c r="C494" s="21" t="n"/>
      <c r="D494" s="21" t="n"/>
      <c r="E494" s="22" t="n"/>
      <c r="F494" s="23" t="n"/>
      <c r="G494" s="24" t="n"/>
      <c r="H494" s="25">
        <f>IF(COUNTA(A494:G494)=0,"",IF(OR(A494="",B494="",C494="",D494="",E494="",F494="",G494=""),"",IFERROR(IF(C494="Produktion",E494*F494*G494,0),"")))</f>
        <v/>
      </c>
      <c r="I494" s="21" t="n"/>
      <c r="J494" s="26" t="n"/>
      <c r="K494" s="27">
        <f>IF(COUNTA(A494:G494)+COUNTA(I494:J494)=0,"",IFERROR(IF(OR(A494="",B494="",C494="",D494="",E494="",F494="",G494="",I494=""),"Eingabe unvollständig",IF(COUNTIFS($A$8:$A$1107,A494,$B$8:$B$1107,B494)&gt;1,"Doppelte Werk-/Datumszeile",IF(AND(C494&lt;&gt;"Produktion",E494&gt;0),"Tagestyp und Schichten prüfen",IF(AND(C494="Produktion",E494=0),"Produktionsschicht fehlt",IF(OR(E494&gt;'Parameter'!$B$8,F494&gt;'Parameter'!$B$9,AND(C494="Produktion",G494&lt;'Parameter'!$B$10)),"Planungsgrenze prüfen",IF(AND(C494="Produktion",WEEKDAY(A494,2)&gt;5),"Wochenendproduktion prüfen","OK")))))),"Formel prüfen"))</f>
        <v/>
      </c>
    </row>
    <row r="495">
      <c r="A495" s="39" t="n"/>
      <c r="B495" s="21" t="n"/>
      <c r="C495" s="21" t="n"/>
      <c r="D495" s="21" t="n"/>
      <c r="E495" s="22" t="n"/>
      <c r="F495" s="23" t="n"/>
      <c r="G495" s="24" t="n"/>
      <c r="H495" s="28">
        <f>IF(COUNTA(A495:G495)=0,"",IF(OR(A495="",B495="",C495="",D495="",E495="",F495="",G495=""),"",IFERROR(IF(C495="Produktion",E495*F495*G495,0),"")))</f>
        <v/>
      </c>
      <c r="I495" s="21" t="n"/>
      <c r="J495" s="26" t="n"/>
      <c r="K495" s="29">
        <f>IF(COUNTA(A495:G495)+COUNTA(I495:J495)=0,"",IFERROR(IF(OR(A495="",B495="",C495="",D495="",E495="",F495="",G495="",I495=""),"Eingabe unvollständig",IF(COUNTIFS($A$8:$A$1107,A495,$B$8:$B$1107,B495)&gt;1,"Doppelte Werk-/Datumszeile",IF(AND(C495&lt;&gt;"Produktion",E495&gt;0),"Tagestyp und Schichten prüfen",IF(AND(C495="Produktion",E495=0),"Produktionsschicht fehlt",IF(OR(E495&gt;'Parameter'!$B$8,F495&gt;'Parameter'!$B$9,AND(C495="Produktion",G495&lt;'Parameter'!$B$10)),"Planungsgrenze prüfen",IF(AND(C495="Produktion",WEEKDAY(A495,2)&gt;5),"Wochenendproduktion prüfen","OK")))))),"Formel prüfen"))</f>
        <v/>
      </c>
    </row>
    <row r="496">
      <c r="A496" s="39" t="n"/>
      <c r="B496" s="21" t="n"/>
      <c r="C496" s="21" t="n"/>
      <c r="D496" s="21" t="n"/>
      <c r="E496" s="22" t="n"/>
      <c r="F496" s="23" t="n"/>
      <c r="G496" s="24" t="n"/>
      <c r="H496" s="25">
        <f>IF(COUNTA(A496:G496)=0,"",IF(OR(A496="",B496="",C496="",D496="",E496="",F496="",G496=""),"",IFERROR(IF(C496="Produktion",E496*F496*G496,0),"")))</f>
        <v/>
      </c>
      <c r="I496" s="21" t="n"/>
      <c r="J496" s="26" t="n"/>
      <c r="K496" s="27">
        <f>IF(COUNTA(A496:G496)+COUNTA(I496:J496)=0,"",IFERROR(IF(OR(A496="",B496="",C496="",D496="",E496="",F496="",G496="",I496=""),"Eingabe unvollständig",IF(COUNTIFS($A$8:$A$1107,A496,$B$8:$B$1107,B496)&gt;1,"Doppelte Werk-/Datumszeile",IF(AND(C496&lt;&gt;"Produktion",E496&gt;0),"Tagestyp und Schichten prüfen",IF(AND(C496="Produktion",E496=0),"Produktionsschicht fehlt",IF(OR(E496&gt;'Parameter'!$B$8,F496&gt;'Parameter'!$B$9,AND(C496="Produktion",G496&lt;'Parameter'!$B$10)),"Planungsgrenze prüfen",IF(AND(C496="Produktion",WEEKDAY(A496,2)&gt;5),"Wochenendproduktion prüfen","OK")))))),"Formel prüfen"))</f>
        <v/>
      </c>
    </row>
    <row r="497">
      <c r="A497" s="39" t="n"/>
      <c r="B497" s="21" t="n"/>
      <c r="C497" s="21" t="n"/>
      <c r="D497" s="21" t="n"/>
      <c r="E497" s="22" t="n"/>
      <c r="F497" s="23" t="n"/>
      <c r="G497" s="24" t="n"/>
      <c r="H497" s="28">
        <f>IF(COUNTA(A497:G497)=0,"",IF(OR(A497="",B497="",C497="",D497="",E497="",F497="",G497=""),"",IFERROR(IF(C497="Produktion",E497*F497*G497,0),"")))</f>
        <v/>
      </c>
      <c r="I497" s="21" t="n"/>
      <c r="J497" s="26" t="n"/>
      <c r="K497" s="29">
        <f>IF(COUNTA(A497:G497)+COUNTA(I497:J497)=0,"",IFERROR(IF(OR(A497="",B497="",C497="",D497="",E497="",F497="",G497="",I497=""),"Eingabe unvollständig",IF(COUNTIFS($A$8:$A$1107,A497,$B$8:$B$1107,B497)&gt;1,"Doppelte Werk-/Datumszeile",IF(AND(C497&lt;&gt;"Produktion",E497&gt;0),"Tagestyp und Schichten prüfen",IF(AND(C497="Produktion",E497=0),"Produktionsschicht fehlt",IF(OR(E497&gt;'Parameter'!$B$8,F497&gt;'Parameter'!$B$9,AND(C497="Produktion",G497&lt;'Parameter'!$B$10)),"Planungsgrenze prüfen",IF(AND(C497="Produktion",WEEKDAY(A497,2)&gt;5),"Wochenendproduktion prüfen","OK")))))),"Formel prüfen"))</f>
        <v/>
      </c>
    </row>
    <row r="498">
      <c r="A498" s="39" t="n"/>
      <c r="B498" s="21" t="n"/>
      <c r="C498" s="21" t="n"/>
      <c r="D498" s="21" t="n"/>
      <c r="E498" s="22" t="n"/>
      <c r="F498" s="23" t="n"/>
      <c r="G498" s="24" t="n"/>
      <c r="H498" s="25">
        <f>IF(COUNTA(A498:G498)=0,"",IF(OR(A498="",B498="",C498="",D498="",E498="",F498="",G498=""),"",IFERROR(IF(C498="Produktion",E498*F498*G498,0),"")))</f>
        <v/>
      </c>
      <c r="I498" s="21" t="n"/>
      <c r="J498" s="26" t="n"/>
      <c r="K498" s="27">
        <f>IF(COUNTA(A498:G498)+COUNTA(I498:J498)=0,"",IFERROR(IF(OR(A498="",B498="",C498="",D498="",E498="",F498="",G498="",I498=""),"Eingabe unvollständig",IF(COUNTIFS($A$8:$A$1107,A498,$B$8:$B$1107,B498)&gt;1,"Doppelte Werk-/Datumszeile",IF(AND(C498&lt;&gt;"Produktion",E498&gt;0),"Tagestyp und Schichten prüfen",IF(AND(C498="Produktion",E498=0),"Produktionsschicht fehlt",IF(OR(E498&gt;'Parameter'!$B$8,F498&gt;'Parameter'!$B$9,AND(C498="Produktion",G498&lt;'Parameter'!$B$10)),"Planungsgrenze prüfen",IF(AND(C498="Produktion",WEEKDAY(A498,2)&gt;5),"Wochenendproduktion prüfen","OK")))))),"Formel prüfen"))</f>
        <v/>
      </c>
    </row>
    <row r="499">
      <c r="A499" s="39" t="n"/>
      <c r="B499" s="21" t="n"/>
      <c r="C499" s="21" t="n"/>
      <c r="D499" s="21" t="n"/>
      <c r="E499" s="22" t="n"/>
      <c r="F499" s="23" t="n"/>
      <c r="G499" s="24" t="n"/>
      <c r="H499" s="28">
        <f>IF(COUNTA(A499:G499)=0,"",IF(OR(A499="",B499="",C499="",D499="",E499="",F499="",G499=""),"",IFERROR(IF(C499="Produktion",E499*F499*G499,0),"")))</f>
        <v/>
      </c>
      <c r="I499" s="21" t="n"/>
      <c r="J499" s="26" t="n"/>
      <c r="K499" s="29">
        <f>IF(COUNTA(A499:G499)+COUNTA(I499:J499)=0,"",IFERROR(IF(OR(A499="",B499="",C499="",D499="",E499="",F499="",G499="",I499=""),"Eingabe unvollständig",IF(COUNTIFS($A$8:$A$1107,A499,$B$8:$B$1107,B499)&gt;1,"Doppelte Werk-/Datumszeile",IF(AND(C499&lt;&gt;"Produktion",E499&gt;0),"Tagestyp und Schichten prüfen",IF(AND(C499="Produktion",E499=0),"Produktionsschicht fehlt",IF(OR(E499&gt;'Parameter'!$B$8,F499&gt;'Parameter'!$B$9,AND(C499="Produktion",G499&lt;'Parameter'!$B$10)),"Planungsgrenze prüfen",IF(AND(C499="Produktion",WEEKDAY(A499,2)&gt;5),"Wochenendproduktion prüfen","OK")))))),"Formel prüfen"))</f>
        <v/>
      </c>
    </row>
    <row r="500">
      <c r="A500" s="39" t="n"/>
      <c r="B500" s="21" t="n"/>
      <c r="C500" s="21" t="n"/>
      <c r="D500" s="21" t="n"/>
      <c r="E500" s="22" t="n"/>
      <c r="F500" s="23" t="n"/>
      <c r="G500" s="24" t="n"/>
      <c r="H500" s="25">
        <f>IF(COUNTA(A500:G500)=0,"",IF(OR(A500="",B500="",C500="",D500="",E500="",F500="",G500=""),"",IFERROR(IF(C500="Produktion",E500*F500*G500,0),"")))</f>
        <v/>
      </c>
      <c r="I500" s="21" t="n"/>
      <c r="J500" s="26" t="n"/>
      <c r="K500" s="27">
        <f>IF(COUNTA(A500:G500)+COUNTA(I500:J500)=0,"",IFERROR(IF(OR(A500="",B500="",C500="",D500="",E500="",F500="",G500="",I500=""),"Eingabe unvollständig",IF(COUNTIFS($A$8:$A$1107,A500,$B$8:$B$1107,B500)&gt;1,"Doppelte Werk-/Datumszeile",IF(AND(C500&lt;&gt;"Produktion",E500&gt;0),"Tagestyp und Schichten prüfen",IF(AND(C500="Produktion",E500=0),"Produktionsschicht fehlt",IF(OR(E500&gt;'Parameter'!$B$8,F500&gt;'Parameter'!$B$9,AND(C500="Produktion",G500&lt;'Parameter'!$B$10)),"Planungsgrenze prüfen",IF(AND(C500="Produktion",WEEKDAY(A500,2)&gt;5),"Wochenendproduktion prüfen","OK")))))),"Formel prüfen"))</f>
        <v/>
      </c>
    </row>
    <row r="501">
      <c r="A501" s="39" t="n"/>
      <c r="B501" s="21" t="n"/>
      <c r="C501" s="21" t="n"/>
      <c r="D501" s="21" t="n"/>
      <c r="E501" s="22" t="n"/>
      <c r="F501" s="23" t="n"/>
      <c r="G501" s="24" t="n"/>
      <c r="H501" s="28">
        <f>IF(COUNTA(A501:G501)=0,"",IF(OR(A501="",B501="",C501="",D501="",E501="",F501="",G501=""),"",IFERROR(IF(C501="Produktion",E501*F501*G501,0),"")))</f>
        <v/>
      </c>
      <c r="I501" s="21" t="n"/>
      <c r="J501" s="26" t="n"/>
      <c r="K501" s="29">
        <f>IF(COUNTA(A501:G501)+COUNTA(I501:J501)=0,"",IFERROR(IF(OR(A501="",B501="",C501="",D501="",E501="",F501="",G501="",I501=""),"Eingabe unvollständig",IF(COUNTIFS($A$8:$A$1107,A501,$B$8:$B$1107,B501)&gt;1,"Doppelte Werk-/Datumszeile",IF(AND(C501&lt;&gt;"Produktion",E501&gt;0),"Tagestyp und Schichten prüfen",IF(AND(C501="Produktion",E501=0),"Produktionsschicht fehlt",IF(OR(E501&gt;'Parameter'!$B$8,F501&gt;'Parameter'!$B$9,AND(C501="Produktion",G501&lt;'Parameter'!$B$10)),"Planungsgrenze prüfen",IF(AND(C501="Produktion",WEEKDAY(A501,2)&gt;5),"Wochenendproduktion prüfen","OK")))))),"Formel prüfen"))</f>
        <v/>
      </c>
    </row>
    <row r="502">
      <c r="A502" s="39" t="n"/>
      <c r="B502" s="21" t="n"/>
      <c r="C502" s="21" t="n"/>
      <c r="D502" s="21" t="n"/>
      <c r="E502" s="22" t="n"/>
      <c r="F502" s="23" t="n"/>
      <c r="G502" s="24" t="n"/>
      <c r="H502" s="25">
        <f>IF(COUNTA(A502:G502)=0,"",IF(OR(A502="",B502="",C502="",D502="",E502="",F502="",G502=""),"",IFERROR(IF(C502="Produktion",E502*F502*G502,0),"")))</f>
        <v/>
      </c>
      <c r="I502" s="21" t="n"/>
      <c r="J502" s="26" t="n"/>
      <c r="K502" s="27">
        <f>IF(COUNTA(A502:G502)+COUNTA(I502:J502)=0,"",IFERROR(IF(OR(A502="",B502="",C502="",D502="",E502="",F502="",G502="",I502=""),"Eingabe unvollständig",IF(COUNTIFS($A$8:$A$1107,A502,$B$8:$B$1107,B502)&gt;1,"Doppelte Werk-/Datumszeile",IF(AND(C502&lt;&gt;"Produktion",E502&gt;0),"Tagestyp und Schichten prüfen",IF(AND(C502="Produktion",E502=0),"Produktionsschicht fehlt",IF(OR(E502&gt;'Parameter'!$B$8,F502&gt;'Parameter'!$B$9,AND(C502="Produktion",G502&lt;'Parameter'!$B$10)),"Planungsgrenze prüfen",IF(AND(C502="Produktion",WEEKDAY(A502,2)&gt;5),"Wochenendproduktion prüfen","OK")))))),"Formel prüfen"))</f>
        <v/>
      </c>
    </row>
    <row r="503">
      <c r="A503" s="39" t="n"/>
      <c r="B503" s="21" t="n"/>
      <c r="C503" s="21" t="n"/>
      <c r="D503" s="21" t="n"/>
      <c r="E503" s="22" t="n"/>
      <c r="F503" s="23" t="n"/>
      <c r="G503" s="24" t="n"/>
      <c r="H503" s="28">
        <f>IF(COUNTA(A503:G503)=0,"",IF(OR(A503="",B503="",C503="",D503="",E503="",F503="",G503=""),"",IFERROR(IF(C503="Produktion",E503*F503*G503,0),"")))</f>
        <v/>
      </c>
      <c r="I503" s="21" t="n"/>
      <c r="J503" s="26" t="n"/>
      <c r="K503" s="29">
        <f>IF(COUNTA(A503:G503)+COUNTA(I503:J503)=0,"",IFERROR(IF(OR(A503="",B503="",C503="",D503="",E503="",F503="",G503="",I503=""),"Eingabe unvollständig",IF(COUNTIFS($A$8:$A$1107,A503,$B$8:$B$1107,B503)&gt;1,"Doppelte Werk-/Datumszeile",IF(AND(C503&lt;&gt;"Produktion",E503&gt;0),"Tagestyp und Schichten prüfen",IF(AND(C503="Produktion",E503=0),"Produktionsschicht fehlt",IF(OR(E503&gt;'Parameter'!$B$8,F503&gt;'Parameter'!$B$9,AND(C503="Produktion",G503&lt;'Parameter'!$B$10)),"Planungsgrenze prüfen",IF(AND(C503="Produktion",WEEKDAY(A503,2)&gt;5),"Wochenendproduktion prüfen","OK")))))),"Formel prüfen"))</f>
        <v/>
      </c>
    </row>
    <row r="504">
      <c r="A504" s="39" t="n"/>
      <c r="B504" s="21" t="n"/>
      <c r="C504" s="21" t="n"/>
      <c r="D504" s="21" t="n"/>
      <c r="E504" s="22" t="n"/>
      <c r="F504" s="23" t="n"/>
      <c r="G504" s="24" t="n"/>
      <c r="H504" s="25">
        <f>IF(COUNTA(A504:G504)=0,"",IF(OR(A504="",B504="",C504="",D504="",E504="",F504="",G504=""),"",IFERROR(IF(C504="Produktion",E504*F504*G504,0),"")))</f>
        <v/>
      </c>
      <c r="I504" s="21" t="n"/>
      <c r="J504" s="26" t="n"/>
      <c r="K504" s="27">
        <f>IF(COUNTA(A504:G504)+COUNTA(I504:J504)=0,"",IFERROR(IF(OR(A504="",B504="",C504="",D504="",E504="",F504="",G504="",I504=""),"Eingabe unvollständig",IF(COUNTIFS($A$8:$A$1107,A504,$B$8:$B$1107,B504)&gt;1,"Doppelte Werk-/Datumszeile",IF(AND(C504&lt;&gt;"Produktion",E504&gt;0),"Tagestyp und Schichten prüfen",IF(AND(C504="Produktion",E504=0),"Produktionsschicht fehlt",IF(OR(E504&gt;'Parameter'!$B$8,F504&gt;'Parameter'!$B$9,AND(C504="Produktion",G504&lt;'Parameter'!$B$10)),"Planungsgrenze prüfen",IF(AND(C504="Produktion",WEEKDAY(A504,2)&gt;5),"Wochenendproduktion prüfen","OK")))))),"Formel prüfen"))</f>
        <v/>
      </c>
    </row>
    <row r="505">
      <c r="A505" s="39" t="n"/>
      <c r="B505" s="21" t="n"/>
      <c r="C505" s="21" t="n"/>
      <c r="D505" s="21" t="n"/>
      <c r="E505" s="22" t="n"/>
      <c r="F505" s="23" t="n"/>
      <c r="G505" s="24" t="n"/>
      <c r="H505" s="28">
        <f>IF(COUNTA(A505:G505)=0,"",IF(OR(A505="",B505="",C505="",D505="",E505="",F505="",G505=""),"",IFERROR(IF(C505="Produktion",E505*F505*G505,0),"")))</f>
        <v/>
      </c>
      <c r="I505" s="21" t="n"/>
      <c r="J505" s="26" t="n"/>
      <c r="K505" s="29">
        <f>IF(COUNTA(A505:G505)+COUNTA(I505:J505)=0,"",IFERROR(IF(OR(A505="",B505="",C505="",D505="",E505="",F505="",G505="",I505=""),"Eingabe unvollständig",IF(COUNTIFS($A$8:$A$1107,A505,$B$8:$B$1107,B505)&gt;1,"Doppelte Werk-/Datumszeile",IF(AND(C505&lt;&gt;"Produktion",E505&gt;0),"Tagestyp und Schichten prüfen",IF(AND(C505="Produktion",E505=0),"Produktionsschicht fehlt",IF(OR(E505&gt;'Parameter'!$B$8,F505&gt;'Parameter'!$B$9,AND(C505="Produktion",G505&lt;'Parameter'!$B$10)),"Planungsgrenze prüfen",IF(AND(C505="Produktion",WEEKDAY(A505,2)&gt;5),"Wochenendproduktion prüfen","OK")))))),"Formel prüfen"))</f>
        <v/>
      </c>
    </row>
    <row r="506">
      <c r="A506" s="39" t="n"/>
      <c r="B506" s="21" t="n"/>
      <c r="C506" s="21" t="n"/>
      <c r="D506" s="21" t="n"/>
      <c r="E506" s="22" t="n"/>
      <c r="F506" s="23" t="n"/>
      <c r="G506" s="24" t="n"/>
      <c r="H506" s="25">
        <f>IF(COUNTA(A506:G506)=0,"",IF(OR(A506="",B506="",C506="",D506="",E506="",F506="",G506=""),"",IFERROR(IF(C506="Produktion",E506*F506*G506,0),"")))</f>
        <v/>
      </c>
      <c r="I506" s="21" t="n"/>
      <c r="J506" s="26" t="n"/>
      <c r="K506" s="27">
        <f>IF(COUNTA(A506:G506)+COUNTA(I506:J506)=0,"",IFERROR(IF(OR(A506="",B506="",C506="",D506="",E506="",F506="",G506="",I506=""),"Eingabe unvollständig",IF(COUNTIFS($A$8:$A$1107,A506,$B$8:$B$1107,B506)&gt;1,"Doppelte Werk-/Datumszeile",IF(AND(C506&lt;&gt;"Produktion",E506&gt;0),"Tagestyp und Schichten prüfen",IF(AND(C506="Produktion",E506=0),"Produktionsschicht fehlt",IF(OR(E506&gt;'Parameter'!$B$8,F506&gt;'Parameter'!$B$9,AND(C506="Produktion",G506&lt;'Parameter'!$B$10)),"Planungsgrenze prüfen",IF(AND(C506="Produktion",WEEKDAY(A506,2)&gt;5),"Wochenendproduktion prüfen","OK")))))),"Formel prüfen"))</f>
        <v/>
      </c>
    </row>
    <row r="507">
      <c r="A507" s="39" t="n"/>
      <c r="B507" s="21" t="n"/>
      <c r="C507" s="21" t="n"/>
      <c r="D507" s="21" t="n"/>
      <c r="E507" s="22" t="n"/>
      <c r="F507" s="23" t="n"/>
      <c r="G507" s="24" t="n"/>
      <c r="H507" s="28">
        <f>IF(COUNTA(A507:G507)=0,"",IF(OR(A507="",B507="",C507="",D507="",E507="",F507="",G507=""),"",IFERROR(IF(C507="Produktion",E507*F507*G507,0),"")))</f>
        <v/>
      </c>
      <c r="I507" s="21" t="n"/>
      <c r="J507" s="26" t="n"/>
      <c r="K507" s="29">
        <f>IF(COUNTA(A507:G507)+COUNTA(I507:J507)=0,"",IFERROR(IF(OR(A507="",B507="",C507="",D507="",E507="",F507="",G507="",I507=""),"Eingabe unvollständig",IF(COUNTIFS($A$8:$A$1107,A507,$B$8:$B$1107,B507)&gt;1,"Doppelte Werk-/Datumszeile",IF(AND(C507&lt;&gt;"Produktion",E507&gt;0),"Tagestyp und Schichten prüfen",IF(AND(C507="Produktion",E507=0),"Produktionsschicht fehlt",IF(OR(E507&gt;'Parameter'!$B$8,F507&gt;'Parameter'!$B$9,AND(C507="Produktion",G507&lt;'Parameter'!$B$10)),"Planungsgrenze prüfen",IF(AND(C507="Produktion",WEEKDAY(A507,2)&gt;5),"Wochenendproduktion prüfen","OK")))))),"Formel prüfen"))</f>
        <v/>
      </c>
    </row>
    <row r="508">
      <c r="A508" s="39" t="n"/>
      <c r="B508" s="21" t="n"/>
      <c r="C508" s="21" t="n"/>
      <c r="D508" s="21" t="n"/>
      <c r="E508" s="22" t="n"/>
      <c r="F508" s="23" t="n"/>
      <c r="G508" s="24" t="n"/>
      <c r="H508" s="25">
        <f>IF(COUNTA(A508:G508)=0,"",IF(OR(A508="",B508="",C508="",D508="",E508="",F508="",G508=""),"",IFERROR(IF(C508="Produktion",E508*F508*G508,0),"")))</f>
        <v/>
      </c>
      <c r="I508" s="21" t="n"/>
      <c r="J508" s="26" t="n"/>
      <c r="K508" s="27">
        <f>IF(COUNTA(A508:G508)+COUNTA(I508:J508)=0,"",IFERROR(IF(OR(A508="",B508="",C508="",D508="",E508="",F508="",G508="",I508=""),"Eingabe unvollständig",IF(COUNTIFS($A$8:$A$1107,A508,$B$8:$B$1107,B508)&gt;1,"Doppelte Werk-/Datumszeile",IF(AND(C508&lt;&gt;"Produktion",E508&gt;0),"Tagestyp und Schichten prüfen",IF(AND(C508="Produktion",E508=0),"Produktionsschicht fehlt",IF(OR(E508&gt;'Parameter'!$B$8,F508&gt;'Parameter'!$B$9,AND(C508="Produktion",G508&lt;'Parameter'!$B$10)),"Planungsgrenze prüfen",IF(AND(C508="Produktion",WEEKDAY(A508,2)&gt;5),"Wochenendproduktion prüfen","OK")))))),"Formel prüfen"))</f>
        <v/>
      </c>
    </row>
    <row r="509">
      <c r="A509" s="39" t="n"/>
      <c r="B509" s="21" t="n"/>
      <c r="C509" s="21" t="n"/>
      <c r="D509" s="21" t="n"/>
      <c r="E509" s="22" t="n"/>
      <c r="F509" s="23" t="n"/>
      <c r="G509" s="24" t="n"/>
      <c r="H509" s="28">
        <f>IF(COUNTA(A509:G509)=0,"",IF(OR(A509="",B509="",C509="",D509="",E509="",F509="",G509=""),"",IFERROR(IF(C509="Produktion",E509*F509*G509,0),"")))</f>
        <v/>
      </c>
      <c r="I509" s="21" t="n"/>
      <c r="J509" s="26" t="n"/>
      <c r="K509" s="29">
        <f>IF(COUNTA(A509:G509)+COUNTA(I509:J509)=0,"",IFERROR(IF(OR(A509="",B509="",C509="",D509="",E509="",F509="",G509="",I509=""),"Eingabe unvollständig",IF(COUNTIFS($A$8:$A$1107,A509,$B$8:$B$1107,B509)&gt;1,"Doppelte Werk-/Datumszeile",IF(AND(C509&lt;&gt;"Produktion",E509&gt;0),"Tagestyp und Schichten prüfen",IF(AND(C509="Produktion",E509=0),"Produktionsschicht fehlt",IF(OR(E509&gt;'Parameter'!$B$8,F509&gt;'Parameter'!$B$9,AND(C509="Produktion",G509&lt;'Parameter'!$B$10)),"Planungsgrenze prüfen",IF(AND(C509="Produktion",WEEKDAY(A509,2)&gt;5),"Wochenendproduktion prüfen","OK")))))),"Formel prüfen"))</f>
        <v/>
      </c>
    </row>
    <row r="510">
      <c r="A510" s="39" t="n"/>
      <c r="B510" s="21" t="n"/>
      <c r="C510" s="21" t="n"/>
      <c r="D510" s="21" t="n"/>
      <c r="E510" s="22" t="n"/>
      <c r="F510" s="23" t="n"/>
      <c r="G510" s="24" t="n"/>
      <c r="H510" s="25">
        <f>IF(COUNTA(A510:G510)=0,"",IF(OR(A510="",B510="",C510="",D510="",E510="",F510="",G510=""),"",IFERROR(IF(C510="Produktion",E510*F510*G510,0),"")))</f>
        <v/>
      </c>
      <c r="I510" s="21" t="n"/>
      <c r="J510" s="26" t="n"/>
      <c r="K510" s="27">
        <f>IF(COUNTA(A510:G510)+COUNTA(I510:J510)=0,"",IFERROR(IF(OR(A510="",B510="",C510="",D510="",E510="",F510="",G510="",I510=""),"Eingabe unvollständig",IF(COUNTIFS($A$8:$A$1107,A510,$B$8:$B$1107,B510)&gt;1,"Doppelte Werk-/Datumszeile",IF(AND(C510&lt;&gt;"Produktion",E510&gt;0),"Tagestyp und Schichten prüfen",IF(AND(C510="Produktion",E510=0),"Produktionsschicht fehlt",IF(OR(E510&gt;'Parameter'!$B$8,F510&gt;'Parameter'!$B$9,AND(C510="Produktion",G510&lt;'Parameter'!$B$10)),"Planungsgrenze prüfen",IF(AND(C510="Produktion",WEEKDAY(A510,2)&gt;5),"Wochenendproduktion prüfen","OK")))))),"Formel prüfen"))</f>
        <v/>
      </c>
    </row>
    <row r="511">
      <c r="A511" s="39" t="n"/>
      <c r="B511" s="21" t="n"/>
      <c r="C511" s="21" t="n"/>
      <c r="D511" s="21" t="n"/>
      <c r="E511" s="22" t="n"/>
      <c r="F511" s="23" t="n"/>
      <c r="G511" s="24" t="n"/>
      <c r="H511" s="28">
        <f>IF(COUNTA(A511:G511)=0,"",IF(OR(A511="",B511="",C511="",D511="",E511="",F511="",G511=""),"",IFERROR(IF(C511="Produktion",E511*F511*G511,0),"")))</f>
        <v/>
      </c>
      <c r="I511" s="21" t="n"/>
      <c r="J511" s="26" t="n"/>
      <c r="K511" s="29">
        <f>IF(COUNTA(A511:G511)+COUNTA(I511:J511)=0,"",IFERROR(IF(OR(A511="",B511="",C511="",D511="",E511="",F511="",G511="",I511=""),"Eingabe unvollständig",IF(COUNTIFS($A$8:$A$1107,A511,$B$8:$B$1107,B511)&gt;1,"Doppelte Werk-/Datumszeile",IF(AND(C511&lt;&gt;"Produktion",E511&gt;0),"Tagestyp und Schichten prüfen",IF(AND(C511="Produktion",E511=0),"Produktionsschicht fehlt",IF(OR(E511&gt;'Parameter'!$B$8,F511&gt;'Parameter'!$B$9,AND(C511="Produktion",G511&lt;'Parameter'!$B$10)),"Planungsgrenze prüfen",IF(AND(C511="Produktion",WEEKDAY(A511,2)&gt;5),"Wochenendproduktion prüfen","OK")))))),"Formel prüfen"))</f>
        <v/>
      </c>
    </row>
    <row r="512">
      <c r="A512" s="39" t="n"/>
      <c r="B512" s="21" t="n"/>
      <c r="C512" s="21" t="n"/>
      <c r="D512" s="21" t="n"/>
      <c r="E512" s="22" t="n"/>
      <c r="F512" s="23" t="n"/>
      <c r="G512" s="24" t="n"/>
      <c r="H512" s="25">
        <f>IF(COUNTA(A512:G512)=0,"",IF(OR(A512="",B512="",C512="",D512="",E512="",F512="",G512=""),"",IFERROR(IF(C512="Produktion",E512*F512*G512,0),"")))</f>
        <v/>
      </c>
      <c r="I512" s="21" t="n"/>
      <c r="J512" s="26" t="n"/>
      <c r="K512" s="27">
        <f>IF(COUNTA(A512:G512)+COUNTA(I512:J512)=0,"",IFERROR(IF(OR(A512="",B512="",C512="",D512="",E512="",F512="",G512="",I512=""),"Eingabe unvollständig",IF(COUNTIFS($A$8:$A$1107,A512,$B$8:$B$1107,B512)&gt;1,"Doppelte Werk-/Datumszeile",IF(AND(C512&lt;&gt;"Produktion",E512&gt;0),"Tagestyp und Schichten prüfen",IF(AND(C512="Produktion",E512=0),"Produktionsschicht fehlt",IF(OR(E512&gt;'Parameter'!$B$8,F512&gt;'Parameter'!$B$9,AND(C512="Produktion",G512&lt;'Parameter'!$B$10)),"Planungsgrenze prüfen",IF(AND(C512="Produktion",WEEKDAY(A512,2)&gt;5),"Wochenendproduktion prüfen","OK")))))),"Formel prüfen"))</f>
        <v/>
      </c>
    </row>
    <row r="513">
      <c r="A513" s="39" t="n"/>
      <c r="B513" s="21" t="n"/>
      <c r="C513" s="21" t="n"/>
      <c r="D513" s="21" t="n"/>
      <c r="E513" s="22" t="n"/>
      <c r="F513" s="23" t="n"/>
      <c r="G513" s="24" t="n"/>
      <c r="H513" s="28">
        <f>IF(COUNTA(A513:G513)=0,"",IF(OR(A513="",B513="",C513="",D513="",E513="",F513="",G513=""),"",IFERROR(IF(C513="Produktion",E513*F513*G513,0),"")))</f>
        <v/>
      </c>
      <c r="I513" s="21" t="n"/>
      <c r="J513" s="26" t="n"/>
      <c r="K513" s="29">
        <f>IF(COUNTA(A513:G513)+COUNTA(I513:J513)=0,"",IFERROR(IF(OR(A513="",B513="",C513="",D513="",E513="",F513="",G513="",I513=""),"Eingabe unvollständig",IF(COUNTIFS($A$8:$A$1107,A513,$B$8:$B$1107,B513)&gt;1,"Doppelte Werk-/Datumszeile",IF(AND(C513&lt;&gt;"Produktion",E513&gt;0),"Tagestyp und Schichten prüfen",IF(AND(C513="Produktion",E513=0),"Produktionsschicht fehlt",IF(OR(E513&gt;'Parameter'!$B$8,F513&gt;'Parameter'!$B$9,AND(C513="Produktion",G513&lt;'Parameter'!$B$10)),"Planungsgrenze prüfen",IF(AND(C513="Produktion",WEEKDAY(A513,2)&gt;5),"Wochenendproduktion prüfen","OK")))))),"Formel prüfen"))</f>
        <v/>
      </c>
    </row>
    <row r="514">
      <c r="A514" s="39" t="n"/>
      <c r="B514" s="21" t="n"/>
      <c r="C514" s="21" t="n"/>
      <c r="D514" s="21" t="n"/>
      <c r="E514" s="22" t="n"/>
      <c r="F514" s="23" t="n"/>
      <c r="G514" s="24" t="n"/>
      <c r="H514" s="25">
        <f>IF(COUNTA(A514:G514)=0,"",IF(OR(A514="",B514="",C514="",D514="",E514="",F514="",G514=""),"",IFERROR(IF(C514="Produktion",E514*F514*G514,0),"")))</f>
        <v/>
      </c>
      <c r="I514" s="21" t="n"/>
      <c r="J514" s="26" t="n"/>
      <c r="K514" s="27">
        <f>IF(COUNTA(A514:G514)+COUNTA(I514:J514)=0,"",IFERROR(IF(OR(A514="",B514="",C514="",D514="",E514="",F514="",G514="",I514=""),"Eingabe unvollständig",IF(COUNTIFS($A$8:$A$1107,A514,$B$8:$B$1107,B514)&gt;1,"Doppelte Werk-/Datumszeile",IF(AND(C514&lt;&gt;"Produktion",E514&gt;0),"Tagestyp und Schichten prüfen",IF(AND(C514="Produktion",E514=0),"Produktionsschicht fehlt",IF(OR(E514&gt;'Parameter'!$B$8,F514&gt;'Parameter'!$B$9,AND(C514="Produktion",G514&lt;'Parameter'!$B$10)),"Planungsgrenze prüfen",IF(AND(C514="Produktion",WEEKDAY(A514,2)&gt;5),"Wochenendproduktion prüfen","OK")))))),"Formel prüfen"))</f>
        <v/>
      </c>
    </row>
    <row r="515">
      <c r="A515" s="39" t="n"/>
      <c r="B515" s="21" t="n"/>
      <c r="C515" s="21" t="n"/>
      <c r="D515" s="21" t="n"/>
      <c r="E515" s="22" t="n"/>
      <c r="F515" s="23" t="n"/>
      <c r="G515" s="24" t="n"/>
      <c r="H515" s="28">
        <f>IF(COUNTA(A515:G515)=0,"",IF(OR(A515="",B515="",C515="",D515="",E515="",F515="",G515=""),"",IFERROR(IF(C515="Produktion",E515*F515*G515,0),"")))</f>
        <v/>
      </c>
      <c r="I515" s="21" t="n"/>
      <c r="J515" s="26" t="n"/>
      <c r="K515" s="29">
        <f>IF(COUNTA(A515:G515)+COUNTA(I515:J515)=0,"",IFERROR(IF(OR(A515="",B515="",C515="",D515="",E515="",F515="",G515="",I515=""),"Eingabe unvollständig",IF(COUNTIFS($A$8:$A$1107,A515,$B$8:$B$1107,B515)&gt;1,"Doppelte Werk-/Datumszeile",IF(AND(C515&lt;&gt;"Produktion",E515&gt;0),"Tagestyp und Schichten prüfen",IF(AND(C515="Produktion",E515=0),"Produktionsschicht fehlt",IF(OR(E515&gt;'Parameter'!$B$8,F515&gt;'Parameter'!$B$9,AND(C515="Produktion",G515&lt;'Parameter'!$B$10)),"Planungsgrenze prüfen",IF(AND(C515="Produktion",WEEKDAY(A515,2)&gt;5),"Wochenendproduktion prüfen","OK")))))),"Formel prüfen"))</f>
        <v/>
      </c>
    </row>
    <row r="516">
      <c r="A516" s="39" t="n"/>
      <c r="B516" s="21" t="n"/>
      <c r="C516" s="21" t="n"/>
      <c r="D516" s="21" t="n"/>
      <c r="E516" s="22" t="n"/>
      <c r="F516" s="23" t="n"/>
      <c r="G516" s="24" t="n"/>
      <c r="H516" s="25">
        <f>IF(COUNTA(A516:G516)=0,"",IF(OR(A516="",B516="",C516="",D516="",E516="",F516="",G516=""),"",IFERROR(IF(C516="Produktion",E516*F516*G516,0),"")))</f>
        <v/>
      </c>
      <c r="I516" s="21" t="n"/>
      <c r="J516" s="26" t="n"/>
      <c r="K516" s="27">
        <f>IF(COUNTA(A516:G516)+COUNTA(I516:J516)=0,"",IFERROR(IF(OR(A516="",B516="",C516="",D516="",E516="",F516="",G516="",I516=""),"Eingabe unvollständig",IF(COUNTIFS($A$8:$A$1107,A516,$B$8:$B$1107,B516)&gt;1,"Doppelte Werk-/Datumszeile",IF(AND(C516&lt;&gt;"Produktion",E516&gt;0),"Tagestyp und Schichten prüfen",IF(AND(C516="Produktion",E516=0),"Produktionsschicht fehlt",IF(OR(E516&gt;'Parameter'!$B$8,F516&gt;'Parameter'!$B$9,AND(C516="Produktion",G516&lt;'Parameter'!$B$10)),"Planungsgrenze prüfen",IF(AND(C516="Produktion",WEEKDAY(A516,2)&gt;5),"Wochenendproduktion prüfen","OK")))))),"Formel prüfen"))</f>
        <v/>
      </c>
    </row>
    <row r="517">
      <c r="A517" s="39" t="n"/>
      <c r="B517" s="21" t="n"/>
      <c r="C517" s="21" t="n"/>
      <c r="D517" s="21" t="n"/>
      <c r="E517" s="22" t="n"/>
      <c r="F517" s="23" t="n"/>
      <c r="G517" s="24" t="n"/>
      <c r="H517" s="28">
        <f>IF(COUNTA(A517:G517)=0,"",IF(OR(A517="",B517="",C517="",D517="",E517="",F517="",G517=""),"",IFERROR(IF(C517="Produktion",E517*F517*G517,0),"")))</f>
        <v/>
      </c>
      <c r="I517" s="21" t="n"/>
      <c r="J517" s="26" t="n"/>
      <c r="K517" s="29">
        <f>IF(COUNTA(A517:G517)+COUNTA(I517:J517)=0,"",IFERROR(IF(OR(A517="",B517="",C517="",D517="",E517="",F517="",G517="",I517=""),"Eingabe unvollständig",IF(COUNTIFS($A$8:$A$1107,A517,$B$8:$B$1107,B517)&gt;1,"Doppelte Werk-/Datumszeile",IF(AND(C517&lt;&gt;"Produktion",E517&gt;0),"Tagestyp und Schichten prüfen",IF(AND(C517="Produktion",E517=0),"Produktionsschicht fehlt",IF(OR(E517&gt;'Parameter'!$B$8,F517&gt;'Parameter'!$B$9,AND(C517="Produktion",G517&lt;'Parameter'!$B$10)),"Planungsgrenze prüfen",IF(AND(C517="Produktion",WEEKDAY(A517,2)&gt;5),"Wochenendproduktion prüfen","OK")))))),"Formel prüfen"))</f>
        <v/>
      </c>
    </row>
    <row r="518">
      <c r="A518" s="39" t="n"/>
      <c r="B518" s="21" t="n"/>
      <c r="C518" s="21" t="n"/>
      <c r="D518" s="21" t="n"/>
      <c r="E518" s="22" t="n"/>
      <c r="F518" s="23" t="n"/>
      <c r="G518" s="24" t="n"/>
      <c r="H518" s="25">
        <f>IF(COUNTA(A518:G518)=0,"",IF(OR(A518="",B518="",C518="",D518="",E518="",F518="",G518=""),"",IFERROR(IF(C518="Produktion",E518*F518*G518,0),"")))</f>
        <v/>
      </c>
      <c r="I518" s="21" t="n"/>
      <c r="J518" s="26" t="n"/>
      <c r="K518" s="27">
        <f>IF(COUNTA(A518:G518)+COUNTA(I518:J518)=0,"",IFERROR(IF(OR(A518="",B518="",C518="",D518="",E518="",F518="",G518="",I518=""),"Eingabe unvollständig",IF(COUNTIFS($A$8:$A$1107,A518,$B$8:$B$1107,B518)&gt;1,"Doppelte Werk-/Datumszeile",IF(AND(C518&lt;&gt;"Produktion",E518&gt;0),"Tagestyp und Schichten prüfen",IF(AND(C518="Produktion",E518=0),"Produktionsschicht fehlt",IF(OR(E518&gt;'Parameter'!$B$8,F518&gt;'Parameter'!$B$9,AND(C518="Produktion",G518&lt;'Parameter'!$B$10)),"Planungsgrenze prüfen",IF(AND(C518="Produktion",WEEKDAY(A518,2)&gt;5),"Wochenendproduktion prüfen","OK")))))),"Formel prüfen"))</f>
        <v/>
      </c>
    </row>
    <row r="519">
      <c r="A519" s="39" t="n"/>
      <c r="B519" s="21" t="n"/>
      <c r="C519" s="21" t="n"/>
      <c r="D519" s="21" t="n"/>
      <c r="E519" s="22" t="n"/>
      <c r="F519" s="23" t="n"/>
      <c r="G519" s="24" t="n"/>
      <c r="H519" s="28">
        <f>IF(COUNTA(A519:G519)=0,"",IF(OR(A519="",B519="",C519="",D519="",E519="",F519="",G519=""),"",IFERROR(IF(C519="Produktion",E519*F519*G519,0),"")))</f>
        <v/>
      </c>
      <c r="I519" s="21" t="n"/>
      <c r="J519" s="26" t="n"/>
      <c r="K519" s="29">
        <f>IF(COUNTA(A519:G519)+COUNTA(I519:J519)=0,"",IFERROR(IF(OR(A519="",B519="",C519="",D519="",E519="",F519="",G519="",I519=""),"Eingabe unvollständig",IF(COUNTIFS($A$8:$A$1107,A519,$B$8:$B$1107,B519)&gt;1,"Doppelte Werk-/Datumszeile",IF(AND(C519&lt;&gt;"Produktion",E519&gt;0),"Tagestyp und Schichten prüfen",IF(AND(C519="Produktion",E519=0),"Produktionsschicht fehlt",IF(OR(E519&gt;'Parameter'!$B$8,F519&gt;'Parameter'!$B$9,AND(C519="Produktion",G519&lt;'Parameter'!$B$10)),"Planungsgrenze prüfen",IF(AND(C519="Produktion",WEEKDAY(A519,2)&gt;5),"Wochenendproduktion prüfen","OK")))))),"Formel prüfen"))</f>
        <v/>
      </c>
    </row>
    <row r="520">
      <c r="A520" s="39" t="n"/>
      <c r="B520" s="21" t="n"/>
      <c r="C520" s="21" t="n"/>
      <c r="D520" s="21" t="n"/>
      <c r="E520" s="22" t="n"/>
      <c r="F520" s="23" t="n"/>
      <c r="G520" s="24" t="n"/>
      <c r="H520" s="25">
        <f>IF(COUNTA(A520:G520)=0,"",IF(OR(A520="",B520="",C520="",D520="",E520="",F520="",G520=""),"",IFERROR(IF(C520="Produktion",E520*F520*G520,0),"")))</f>
        <v/>
      </c>
      <c r="I520" s="21" t="n"/>
      <c r="J520" s="26" t="n"/>
      <c r="K520" s="27">
        <f>IF(COUNTA(A520:G520)+COUNTA(I520:J520)=0,"",IFERROR(IF(OR(A520="",B520="",C520="",D520="",E520="",F520="",G520="",I520=""),"Eingabe unvollständig",IF(COUNTIFS($A$8:$A$1107,A520,$B$8:$B$1107,B520)&gt;1,"Doppelte Werk-/Datumszeile",IF(AND(C520&lt;&gt;"Produktion",E520&gt;0),"Tagestyp und Schichten prüfen",IF(AND(C520="Produktion",E520=0),"Produktionsschicht fehlt",IF(OR(E520&gt;'Parameter'!$B$8,F520&gt;'Parameter'!$B$9,AND(C520="Produktion",G520&lt;'Parameter'!$B$10)),"Planungsgrenze prüfen",IF(AND(C520="Produktion",WEEKDAY(A520,2)&gt;5),"Wochenendproduktion prüfen","OK")))))),"Formel prüfen"))</f>
        <v/>
      </c>
    </row>
    <row r="521">
      <c r="A521" s="39" t="n"/>
      <c r="B521" s="21" t="n"/>
      <c r="C521" s="21" t="n"/>
      <c r="D521" s="21" t="n"/>
      <c r="E521" s="22" t="n"/>
      <c r="F521" s="23" t="n"/>
      <c r="G521" s="24" t="n"/>
      <c r="H521" s="28">
        <f>IF(COUNTA(A521:G521)=0,"",IF(OR(A521="",B521="",C521="",D521="",E521="",F521="",G521=""),"",IFERROR(IF(C521="Produktion",E521*F521*G521,0),"")))</f>
        <v/>
      </c>
      <c r="I521" s="21" t="n"/>
      <c r="J521" s="26" t="n"/>
      <c r="K521" s="29">
        <f>IF(COUNTA(A521:G521)+COUNTA(I521:J521)=0,"",IFERROR(IF(OR(A521="",B521="",C521="",D521="",E521="",F521="",G521="",I521=""),"Eingabe unvollständig",IF(COUNTIFS($A$8:$A$1107,A521,$B$8:$B$1107,B521)&gt;1,"Doppelte Werk-/Datumszeile",IF(AND(C521&lt;&gt;"Produktion",E521&gt;0),"Tagestyp und Schichten prüfen",IF(AND(C521="Produktion",E521=0),"Produktionsschicht fehlt",IF(OR(E521&gt;'Parameter'!$B$8,F521&gt;'Parameter'!$B$9,AND(C521="Produktion",G521&lt;'Parameter'!$B$10)),"Planungsgrenze prüfen",IF(AND(C521="Produktion",WEEKDAY(A521,2)&gt;5),"Wochenendproduktion prüfen","OK")))))),"Formel prüfen"))</f>
        <v/>
      </c>
    </row>
    <row r="522">
      <c r="A522" s="39" t="n"/>
      <c r="B522" s="21" t="n"/>
      <c r="C522" s="21" t="n"/>
      <c r="D522" s="21" t="n"/>
      <c r="E522" s="22" t="n"/>
      <c r="F522" s="23" t="n"/>
      <c r="G522" s="24" t="n"/>
      <c r="H522" s="25">
        <f>IF(COUNTA(A522:G522)=0,"",IF(OR(A522="",B522="",C522="",D522="",E522="",F522="",G522=""),"",IFERROR(IF(C522="Produktion",E522*F522*G522,0),"")))</f>
        <v/>
      </c>
      <c r="I522" s="21" t="n"/>
      <c r="J522" s="26" t="n"/>
      <c r="K522" s="27">
        <f>IF(COUNTA(A522:G522)+COUNTA(I522:J522)=0,"",IFERROR(IF(OR(A522="",B522="",C522="",D522="",E522="",F522="",G522="",I522=""),"Eingabe unvollständig",IF(COUNTIFS($A$8:$A$1107,A522,$B$8:$B$1107,B522)&gt;1,"Doppelte Werk-/Datumszeile",IF(AND(C522&lt;&gt;"Produktion",E522&gt;0),"Tagestyp und Schichten prüfen",IF(AND(C522="Produktion",E522=0),"Produktionsschicht fehlt",IF(OR(E522&gt;'Parameter'!$B$8,F522&gt;'Parameter'!$B$9,AND(C522="Produktion",G522&lt;'Parameter'!$B$10)),"Planungsgrenze prüfen",IF(AND(C522="Produktion",WEEKDAY(A522,2)&gt;5),"Wochenendproduktion prüfen","OK")))))),"Formel prüfen"))</f>
        <v/>
      </c>
    </row>
    <row r="523">
      <c r="A523" s="39" t="n"/>
      <c r="B523" s="21" t="n"/>
      <c r="C523" s="21" t="n"/>
      <c r="D523" s="21" t="n"/>
      <c r="E523" s="22" t="n"/>
      <c r="F523" s="23" t="n"/>
      <c r="G523" s="24" t="n"/>
      <c r="H523" s="28">
        <f>IF(COUNTA(A523:G523)=0,"",IF(OR(A523="",B523="",C523="",D523="",E523="",F523="",G523=""),"",IFERROR(IF(C523="Produktion",E523*F523*G523,0),"")))</f>
        <v/>
      </c>
      <c r="I523" s="21" t="n"/>
      <c r="J523" s="26" t="n"/>
      <c r="K523" s="29">
        <f>IF(COUNTA(A523:G523)+COUNTA(I523:J523)=0,"",IFERROR(IF(OR(A523="",B523="",C523="",D523="",E523="",F523="",G523="",I523=""),"Eingabe unvollständig",IF(COUNTIFS($A$8:$A$1107,A523,$B$8:$B$1107,B523)&gt;1,"Doppelte Werk-/Datumszeile",IF(AND(C523&lt;&gt;"Produktion",E523&gt;0),"Tagestyp und Schichten prüfen",IF(AND(C523="Produktion",E523=0),"Produktionsschicht fehlt",IF(OR(E523&gt;'Parameter'!$B$8,F523&gt;'Parameter'!$B$9,AND(C523="Produktion",G523&lt;'Parameter'!$B$10)),"Planungsgrenze prüfen",IF(AND(C523="Produktion",WEEKDAY(A523,2)&gt;5),"Wochenendproduktion prüfen","OK")))))),"Formel prüfen"))</f>
        <v/>
      </c>
    </row>
    <row r="524">
      <c r="A524" s="39" t="n"/>
      <c r="B524" s="21" t="n"/>
      <c r="C524" s="21" t="n"/>
      <c r="D524" s="21" t="n"/>
      <c r="E524" s="22" t="n"/>
      <c r="F524" s="23" t="n"/>
      <c r="G524" s="24" t="n"/>
      <c r="H524" s="25">
        <f>IF(COUNTA(A524:G524)=0,"",IF(OR(A524="",B524="",C524="",D524="",E524="",F524="",G524=""),"",IFERROR(IF(C524="Produktion",E524*F524*G524,0),"")))</f>
        <v/>
      </c>
      <c r="I524" s="21" t="n"/>
      <c r="J524" s="26" t="n"/>
      <c r="K524" s="27">
        <f>IF(COUNTA(A524:G524)+COUNTA(I524:J524)=0,"",IFERROR(IF(OR(A524="",B524="",C524="",D524="",E524="",F524="",G524="",I524=""),"Eingabe unvollständig",IF(COUNTIFS($A$8:$A$1107,A524,$B$8:$B$1107,B524)&gt;1,"Doppelte Werk-/Datumszeile",IF(AND(C524&lt;&gt;"Produktion",E524&gt;0),"Tagestyp und Schichten prüfen",IF(AND(C524="Produktion",E524=0),"Produktionsschicht fehlt",IF(OR(E524&gt;'Parameter'!$B$8,F524&gt;'Parameter'!$B$9,AND(C524="Produktion",G524&lt;'Parameter'!$B$10)),"Planungsgrenze prüfen",IF(AND(C524="Produktion",WEEKDAY(A524,2)&gt;5),"Wochenendproduktion prüfen","OK")))))),"Formel prüfen"))</f>
        <v/>
      </c>
    </row>
    <row r="525">
      <c r="A525" s="39" t="n"/>
      <c r="B525" s="21" t="n"/>
      <c r="C525" s="21" t="n"/>
      <c r="D525" s="21" t="n"/>
      <c r="E525" s="22" t="n"/>
      <c r="F525" s="23" t="n"/>
      <c r="G525" s="24" t="n"/>
      <c r="H525" s="28">
        <f>IF(COUNTA(A525:G525)=0,"",IF(OR(A525="",B525="",C525="",D525="",E525="",F525="",G525=""),"",IFERROR(IF(C525="Produktion",E525*F525*G525,0),"")))</f>
        <v/>
      </c>
      <c r="I525" s="21" t="n"/>
      <c r="J525" s="26" t="n"/>
      <c r="K525" s="29">
        <f>IF(COUNTA(A525:G525)+COUNTA(I525:J525)=0,"",IFERROR(IF(OR(A525="",B525="",C525="",D525="",E525="",F525="",G525="",I525=""),"Eingabe unvollständig",IF(COUNTIFS($A$8:$A$1107,A525,$B$8:$B$1107,B525)&gt;1,"Doppelte Werk-/Datumszeile",IF(AND(C525&lt;&gt;"Produktion",E525&gt;0),"Tagestyp und Schichten prüfen",IF(AND(C525="Produktion",E525=0),"Produktionsschicht fehlt",IF(OR(E525&gt;'Parameter'!$B$8,F525&gt;'Parameter'!$B$9,AND(C525="Produktion",G525&lt;'Parameter'!$B$10)),"Planungsgrenze prüfen",IF(AND(C525="Produktion",WEEKDAY(A525,2)&gt;5),"Wochenendproduktion prüfen","OK")))))),"Formel prüfen"))</f>
        <v/>
      </c>
    </row>
    <row r="526">
      <c r="A526" s="39" t="n"/>
      <c r="B526" s="21" t="n"/>
      <c r="C526" s="21" t="n"/>
      <c r="D526" s="21" t="n"/>
      <c r="E526" s="22" t="n"/>
      <c r="F526" s="23" t="n"/>
      <c r="G526" s="24" t="n"/>
      <c r="H526" s="25">
        <f>IF(COUNTA(A526:G526)=0,"",IF(OR(A526="",B526="",C526="",D526="",E526="",F526="",G526=""),"",IFERROR(IF(C526="Produktion",E526*F526*G526,0),"")))</f>
        <v/>
      </c>
      <c r="I526" s="21" t="n"/>
      <c r="J526" s="26" t="n"/>
      <c r="K526" s="27">
        <f>IF(COUNTA(A526:G526)+COUNTA(I526:J526)=0,"",IFERROR(IF(OR(A526="",B526="",C526="",D526="",E526="",F526="",G526="",I526=""),"Eingabe unvollständig",IF(COUNTIFS($A$8:$A$1107,A526,$B$8:$B$1107,B526)&gt;1,"Doppelte Werk-/Datumszeile",IF(AND(C526&lt;&gt;"Produktion",E526&gt;0),"Tagestyp und Schichten prüfen",IF(AND(C526="Produktion",E526=0),"Produktionsschicht fehlt",IF(OR(E526&gt;'Parameter'!$B$8,F526&gt;'Parameter'!$B$9,AND(C526="Produktion",G526&lt;'Parameter'!$B$10)),"Planungsgrenze prüfen",IF(AND(C526="Produktion",WEEKDAY(A526,2)&gt;5),"Wochenendproduktion prüfen","OK")))))),"Formel prüfen"))</f>
        <v/>
      </c>
    </row>
    <row r="527">
      <c r="A527" s="39" t="n"/>
      <c r="B527" s="21" t="n"/>
      <c r="C527" s="21" t="n"/>
      <c r="D527" s="21" t="n"/>
      <c r="E527" s="22" t="n"/>
      <c r="F527" s="23" t="n"/>
      <c r="G527" s="24" t="n"/>
      <c r="H527" s="28">
        <f>IF(COUNTA(A527:G527)=0,"",IF(OR(A527="",B527="",C527="",D527="",E527="",F527="",G527=""),"",IFERROR(IF(C527="Produktion",E527*F527*G527,0),"")))</f>
        <v/>
      </c>
      <c r="I527" s="21" t="n"/>
      <c r="J527" s="26" t="n"/>
      <c r="K527" s="29">
        <f>IF(COUNTA(A527:G527)+COUNTA(I527:J527)=0,"",IFERROR(IF(OR(A527="",B527="",C527="",D527="",E527="",F527="",G527="",I527=""),"Eingabe unvollständig",IF(COUNTIFS($A$8:$A$1107,A527,$B$8:$B$1107,B527)&gt;1,"Doppelte Werk-/Datumszeile",IF(AND(C527&lt;&gt;"Produktion",E527&gt;0),"Tagestyp und Schichten prüfen",IF(AND(C527="Produktion",E527=0),"Produktionsschicht fehlt",IF(OR(E527&gt;'Parameter'!$B$8,F527&gt;'Parameter'!$B$9,AND(C527="Produktion",G527&lt;'Parameter'!$B$10)),"Planungsgrenze prüfen",IF(AND(C527="Produktion",WEEKDAY(A527,2)&gt;5),"Wochenendproduktion prüfen","OK")))))),"Formel prüfen"))</f>
        <v/>
      </c>
    </row>
    <row r="528">
      <c r="A528" s="39" t="n"/>
      <c r="B528" s="21" t="n"/>
      <c r="C528" s="21" t="n"/>
      <c r="D528" s="21" t="n"/>
      <c r="E528" s="22" t="n"/>
      <c r="F528" s="23" t="n"/>
      <c r="G528" s="24" t="n"/>
      <c r="H528" s="25">
        <f>IF(COUNTA(A528:G528)=0,"",IF(OR(A528="",B528="",C528="",D528="",E528="",F528="",G528=""),"",IFERROR(IF(C528="Produktion",E528*F528*G528,0),"")))</f>
        <v/>
      </c>
      <c r="I528" s="21" t="n"/>
      <c r="J528" s="26" t="n"/>
      <c r="K528" s="27">
        <f>IF(COUNTA(A528:G528)+COUNTA(I528:J528)=0,"",IFERROR(IF(OR(A528="",B528="",C528="",D528="",E528="",F528="",G528="",I528=""),"Eingabe unvollständig",IF(COUNTIFS($A$8:$A$1107,A528,$B$8:$B$1107,B528)&gt;1,"Doppelte Werk-/Datumszeile",IF(AND(C528&lt;&gt;"Produktion",E528&gt;0),"Tagestyp und Schichten prüfen",IF(AND(C528="Produktion",E528=0),"Produktionsschicht fehlt",IF(OR(E528&gt;'Parameter'!$B$8,F528&gt;'Parameter'!$B$9,AND(C528="Produktion",G528&lt;'Parameter'!$B$10)),"Planungsgrenze prüfen",IF(AND(C528="Produktion",WEEKDAY(A528,2)&gt;5),"Wochenendproduktion prüfen","OK")))))),"Formel prüfen"))</f>
        <v/>
      </c>
    </row>
    <row r="529">
      <c r="A529" s="39" t="n"/>
      <c r="B529" s="21" t="n"/>
      <c r="C529" s="21" t="n"/>
      <c r="D529" s="21" t="n"/>
      <c r="E529" s="22" t="n"/>
      <c r="F529" s="23" t="n"/>
      <c r="G529" s="24" t="n"/>
      <c r="H529" s="28">
        <f>IF(COUNTA(A529:G529)=0,"",IF(OR(A529="",B529="",C529="",D529="",E529="",F529="",G529=""),"",IFERROR(IF(C529="Produktion",E529*F529*G529,0),"")))</f>
        <v/>
      </c>
      <c r="I529" s="21" t="n"/>
      <c r="J529" s="26" t="n"/>
      <c r="K529" s="29">
        <f>IF(COUNTA(A529:G529)+COUNTA(I529:J529)=0,"",IFERROR(IF(OR(A529="",B529="",C529="",D529="",E529="",F529="",G529="",I529=""),"Eingabe unvollständig",IF(COUNTIFS($A$8:$A$1107,A529,$B$8:$B$1107,B529)&gt;1,"Doppelte Werk-/Datumszeile",IF(AND(C529&lt;&gt;"Produktion",E529&gt;0),"Tagestyp und Schichten prüfen",IF(AND(C529="Produktion",E529=0),"Produktionsschicht fehlt",IF(OR(E529&gt;'Parameter'!$B$8,F529&gt;'Parameter'!$B$9,AND(C529="Produktion",G529&lt;'Parameter'!$B$10)),"Planungsgrenze prüfen",IF(AND(C529="Produktion",WEEKDAY(A529,2)&gt;5),"Wochenendproduktion prüfen","OK")))))),"Formel prüfen"))</f>
        <v/>
      </c>
    </row>
    <row r="530">
      <c r="A530" s="39" t="n"/>
      <c r="B530" s="21" t="n"/>
      <c r="C530" s="21" t="n"/>
      <c r="D530" s="21" t="n"/>
      <c r="E530" s="22" t="n"/>
      <c r="F530" s="23" t="n"/>
      <c r="G530" s="24" t="n"/>
      <c r="H530" s="25">
        <f>IF(COUNTA(A530:G530)=0,"",IF(OR(A530="",B530="",C530="",D530="",E530="",F530="",G530=""),"",IFERROR(IF(C530="Produktion",E530*F530*G530,0),"")))</f>
        <v/>
      </c>
      <c r="I530" s="21" t="n"/>
      <c r="J530" s="26" t="n"/>
      <c r="K530" s="27">
        <f>IF(COUNTA(A530:G530)+COUNTA(I530:J530)=0,"",IFERROR(IF(OR(A530="",B530="",C530="",D530="",E530="",F530="",G530="",I530=""),"Eingabe unvollständig",IF(COUNTIFS($A$8:$A$1107,A530,$B$8:$B$1107,B530)&gt;1,"Doppelte Werk-/Datumszeile",IF(AND(C530&lt;&gt;"Produktion",E530&gt;0),"Tagestyp und Schichten prüfen",IF(AND(C530="Produktion",E530=0),"Produktionsschicht fehlt",IF(OR(E530&gt;'Parameter'!$B$8,F530&gt;'Parameter'!$B$9,AND(C530="Produktion",G530&lt;'Parameter'!$B$10)),"Planungsgrenze prüfen",IF(AND(C530="Produktion",WEEKDAY(A530,2)&gt;5),"Wochenendproduktion prüfen","OK")))))),"Formel prüfen"))</f>
        <v/>
      </c>
    </row>
    <row r="531">
      <c r="A531" s="39" t="n"/>
      <c r="B531" s="21" t="n"/>
      <c r="C531" s="21" t="n"/>
      <c r="D531" s="21" t="n"/>
      <c r="E531" s="22" t="n"/>
      <c r="F531" s="23" t="n"/>
      <c r="G531" s="24" t="n"/>
      <c r="H531" s="28">
        <f>IF(COUNTA(A531:G531)=0,"",IF(OR(A531="",B531="",C531="",D531="",E531="",F531="",G531=""),"",IFERROR(IF(C531="Produktion",E531*F531*G531,0),"")))</f>
        <v/>
      </c>
      <c r="I531" s="21" t="n"/>
      <c r="J531" s="26" t="n"/>
      <c r="K531" s="29">
        <f>IF(COUNTA(A531:G531)+COUNTA(I531:J531)=0,"",IFERROR(IF(OR(A531="",B531="",C531="",D531="",E531="",F531="",G531="",I531=""),"Eingabe unvollständig",IF(COUNTIFS($A$8:$A$1107,A531,$B$8:$B$1107,B531)&gt;1,"Doppelte Werk-/Datumszeile",IF(AND(C531&lt;&gt;"Produktion",E531&gt;0),"Tagestyp und Schichten prüfen",IF(AND(C531="Produktion",E531=0),"Produktionsschicht fehlt",IF(OR(E531&gt;'Parameter'!$B$8,F531&gt;'Parameter'!$B$9,AND(C531="Produktion",G531&lt;'Parameter'!$B$10)),"Planungsgrenze prüfen",IF(AND(C531="Produktion",WEEKDAY(A531,2)&gt;5),"Wochenendproduktion prüfen","OK")))))),"Formel prüfen"))</f>
        <v/>
      </c>
    </row>
    <row r="532">
      <c r="A532" s="39" t="n"/>
      <c r="B532" s="21" t="n"/>
      <c r="C532" s="21" t="n"/>
      <c r="D532" s="21" t="n"/>
      <c r="E532" s="22" t="n"/>
      <c r="F532" s="23" t="n"/>
      <c r="G532" s="24" t="n"/>
      <c r="H532" s="25">
        <f>IF(COUNTA(A532:G532)=0,"",IF(OR(A532="",B532="",C532="",D532="",E532="",F532="",G532=""),"",IFERROR(IF(C532="Produktion",E532*F532*G532,0),"")))</f>
        <v/>
      </c>
      <c r="I532" s="21" t="n"/>
      <c r="J532" s="26" t="n"/>
      <c r="K532" s="27">
        <f>IF(COUNTA(A532:G532)+COUNTA(I532:J532)=0,"",IFERROR(IF(OR(A532="",B532="",C532="",D532="",E532="",F532="",G532="",I532=""),"Eingabe unvollständig",IF(COUNTIFS($A$8:$A$1107,A532,$B$8:$B$1107,B532)&gt;1,"Doppelte Werk-/Datumszeile",IF(AND(C532&lt;&gt;"Produktion",E532&gt;0),"Tagestyp und Schichten prüfen",IF(AND(C532="Produktion",E532=0),"Produktionsschicht fehlt",IF(OR(E532&gt;'Parameter'!$B$8,F532&gt;'Parameter'!$B$9,AND(C532="Produktion",G532&lt;'Parameter'!$B$10)),"Planungsgrenze prüfen",IF(AND(C532="Produktion",WEEKDAY(A532,2)&gt;5),"Wochenendproduktion prüfen","OK")))))),"Formel prüfen"))</f>
        <v/>
      </c>
    </row>
    <row r="533">
      <c r="A533" s="39" t="n"/>
      <c r="B533" s="21" t="n"/>
      <c r="C533" s="21" t="n"/>
      <c r="D533" s="21" t="n"/>
      <c r="E533" s="22" t="n"/>
      <c r="F533" s="23" t="n"/>
      <c r="G533" s="24" t="n"/>
      <c r="H533" s="28">
        <f>IF(COUNTA(A533:G533)=0,"",IF(OR(A533="",B533="",C533="",D533="",E533="",F533="",G533=""),"",IFERROR(IF(C533="Produktion",E533*F533*G533,0),"")))</f>
        <v/>
      </c>
      <c r="I533" s="21" t="n"/>
      <c r="J533" s="26" t="n"/>
      <c r="K533" s="29">
        <f>IF(COUNTA(A533:G533)+COUNTA(I533:J533)=0,"",IFERROR(IF(OR(A533="",B533="",C533="",D533="",E533="",F533="",G533="",I533=""),"Eingabe unvollständig",IF(COUNTIFS($A$8:$A$1107,A533,$B$8:$B$1107,B533)&gt;1,"Doppelte Werk-/Datumszeile",IF(AND(C533&lt;&gt;"Produktion",E533&gt;0),"Tagestyp und Schichten prüfen",IF(AND(C533="Produktion",E533=0),"Produktionsschicht fehlt",IF(OR(E533&gt;'Parameter'!$B$8,F533&gt;'Parameter'!$B$9,AND(C533="Produktion",G533&lt;'Parameter'!$B$10)),"Planungsgrenze prüfen",IF(AND(C533="Produktion",WEEKDAY(A533,2)&gt;5),"Wochenendproduktion prüfen","OK")))))),"Formel prüfen"))</f>
        <v/>
      </c>
    </row>
    <row r="534">
      <c r="A534" s="39" t="n"/>
      <c r="B534" s="21" t="n"/>
      <c r="C534" s="21" t="n"/>
      <c r="D534" s="21" t="n"/>
      <c r="E534" s="22" t="n"/>
      <c r="F534" s="23" t="n"/>
      <c r="G534" s="24" t="n"/>
      <c r="H534" s="25">
        <f>IF(COUNTA(A534:G534)=0,"",IF(OR(A534="",B534="",C534="",D534="",E534="",F534="",G534=""),"",IFERROR(IF(C534="Produktion",E534*F534*G534,0),"")))</f>
        <v/>
      </c>
      <c r="I534" s="21" t="n"/>
      <c r="J534" s="26" t="n"/>
      <c r="K534" s="27">
        <f>IF(COUNTA(A534:G534)+COUNTA(I534:J534)=0,"",IFERROR(IF(OR(A534="",B534="",C534="",D534="",E534="",F534="",G534="",I534=""),"Eingabe unvollständig",IF(COUNTIFS($A$8:$A$1107,A534,$B$8:$B$1107,B534)&gt;1,"Doppelte Werk-/Datumszeile",IF(AND(C534&lt;&gt;"Produktion",E534&gt;0),"Tagestyp und Schichten prüfen",IF(AND(C534="Produktion",E534=0),"Produktionsschicht fehlt",IF(OR(E534&gt;'Parameter'!$B$8,F534&gt;'Parameter'!$B$9,AND(C534="Produktion",G534&lt;'Parameter'!$B$10)),"Planungsgrenze prüfen",IF(AND(C534="Produktion",WEEKDAY(A534,2)&gt;5),"Wochenendproduktion prüfen","OK")))))),"Formel prüfen"))</f>
        <v/>
      </c>
    </row>
    <row r="535">
      <c r="A535" s="39" t="n"/>
      <c r="B535" s="21" t="n"/>
      <c r="C535" s="21" t="n"/>
      <c r="D535" s="21" t="n"/>
      <c r="E535" s="22" t="n"/>
      <c r="F535" s="23" t="n"/>
      <c r="G535" s="24" t="n"/>
      <c r="H535" s="28">
        <f>IF(COUNTA(A535:G535)=0,"",IF(OR(A535="",B535="",C535="",D535="",E535="",F535="",G535=""),"",IFERROR(IF(C535="Produktion",E535*F535*G535,0),"")))</f>
        <v/>
      </c>
      <c r="I535" s="21" t="n"/>
      <c r="J535" s="26" t="n"/>
      <c r="K535" s="29">
        <f>IF(COUNTA(A535:G535)+COUNTA(I535:J535)=0,"",IFERROR(IF(OR(A535="",B535="",C535="",D535="",E535="",F535="",G535="",I535=""),"Eingabe unvollständig",IF(COUNTIFS($A$8:$A$1107,A535,$B$8:$B$1107,B535)&gt;1,"Doppelte Werk-/Datumszeile",IF(AND(C535&lt;&gt;"Produktion",E535&gt;0),"Tagestyp und Schichten prüfen",IF(AND(C535="Produktion",E535=0),"Produktionsschicht fehlt",IF(OR(E535&gt;'Parameter'!$B$8,F535&gt;'Parameter'!$B$9,AND(C535="Produktion",G535&lt;'Parameter'!$B$10)),"Planungsgrenze prüfen",IF(AND(C535="Produktion",WEEKDAY(A535,2)&gt;5),"Wochenendproduktion prüfen","OK")))))),"Formel prüfen"))</f>
        <v/>
      </c>
    </row>
    <row r="536">
      <c r="A536" s="39" t="n"/>
      <c r="B536" s="21" t="n"/>
      <c r="C536" s="21" t="n"/>
      <c r="D536" s="21" t="n"/>
      <c r="E536" s="22" t="n"/>
      <c r="F536" s="23" t="n"/>
      <c r="G536" s="24" t="n"/>
      <c r="H536" s="25">
        <f>IF(COUNTA(A536:G536)=0,"",IF(OR(A536="",B536="",C536="",D536="",E536="",F536="",G536=""),"",IFERROR(IF(C536="Produktion",E536*F536*G536,0),"")))</f>
        <v/>
      </c>
      <c r="I536" s="21" t="n"/>
      <c r="J536" s="26" t="n"/>
      <c r="K536" s="27">
        <f>IF(COUNTA(A536:G536)+COUNTA(I536:J536)=0,"",IFERROR(IF(OR(A536="",B536="",C536="",D536="",E536="",F536="",G536="",I536=""),"Eingabe unvollständig",IF(COUNTIFS($A$8:$A$1107,A536,$B$8:$B$1107,B536)&gt;1,"Doppelte Werk-/Datumszeile",IF(AND(C536&lt;&gt;"Produktion",E536&gt;0),"Tagestyp und Schichten prüfen",IF(AND(C536="Produktion",E536=0),"Produktionsschicht fehlt",IF(OR(E536&gt;'Parameter'!$B$8,F536&gt;'Parameter'!$B$9,AND(C536="Produktion",G536&lt;'Parameter'!$B$10)),"Planungsgrenze prüfen",IF(AND(C536="Produktion",WEEKDAY(A536,2)&gt;5),"Wochenendproduktion prüfen","OK")))))),"Formel prüfen"))</f>
        <v/>
      </c>
    </row>
    <row r="537">
      <c r="A537" s="39" t="n"/>
      <c r="B537" s="21" t="n"/>
      <c r="C537" s="21" t="n"/>
      <c r="D537" s="21" t="n"/>
      <c r="E537" s="22" t="n"/>
      <c r="F537" s="23" t="n"/>
      <c r="G537" s="24" t="n"/>
      <c r="H537" s="28">
        <f>IF(COUNTA(A537:G537)=0,"",IF(OR(A537="",B537="",C537="",D537="",E537="",F537="",G537=""),"",IFERROR(IF(C537="Produktion",E537*F537*G537,0),"")))</f>
        <v/>
      </c>
      <c r="I537" s="21" t="n"/>
      <c r="J537" s="26" t="n"/>
      <c r="K537" s="29">
        <f>IF(COUNTA(A537:G537)+COUNTA(I537:J537)=0,"",IFERROR(IF(OR(A537="",B537="",C537="",D537="",E537="",F537="",G537="",I537=""),"Eingabe unvollständig",IF(COUNTIFS($A$8:$A$1107,A537,$B$8:$B$1107,B537)&gt;1,"Doppelte Werk-/Datumszeile",IF(AND(C537&lt;&gt;"Produktion",E537&gt;0),"Tagestyp und Schichten prüfen",IF(AND(C537="Produktion",E537=0),"Produktionsschicht fehlt",IF(OR(E537&gt;'Parameter'!$B$8,F537&gt;'Parameter'!$B$9,AND(C537="Produktion",G537&lt;'Parameter'!$B$10)),"Planungsgrenze prüfen",IF(AND(C537="Produktion",WEEKDAY(A537,2)&gt;5),"Wochenendproduktion prüfen","OK")))))),"Formel prüfen"))</f>
        <v/>
      </c>
    </row>
    <row r="538">
      <c r="A538" s="39" t="n"/>
      <c r="B538" s="21" t="n"/>
      <c r="C538" s="21" t="n"/>
      <c r="D538" s="21" t="n"/>
      <c r="E538" s="22" t="n"/>
      <c r="F538" s="23" t="n"/>
      <c r="G538" s="24" t="n"/>
      <c r="H538" s="25">
        <f>IF(COUNTA(A538:G538)=0,"",IF(OR(A538="",B538="",C538="",D538="",E538="",F538="",G538=""),"",IFERROR(IF(C538="Produktion",E538*F538*G538,0),"")))</f>
        <v/>
      </c>
      <c r="I538" s="21" t="n"/>
      <c r="J538" s="26" t="n"/>
      <c r="K538" s="27">
        <f>IF(COUNTA(A538:G538)+COUNTA(I538:J538)=0,"",IFERROR(IF(OR(A538="",B538="",C538="",D538="",E538="",F538="",G538="",I538=""),"Eingabe unvollständig",IF(COUNTIFS($A$8:$A$1107,A538,$B$8:$B$1107,B538)&gt;1,"Doppelte Werk-/Datumszeile",IF(AND(C538&lt;&gt;"Produktion",E538&gt;0),"Tagestyp und Schichten prüfen",IF(AND(C538="Produktion",E538=0),"Produktionsschicht fehlt",IF(OR(E538&gt;'Parameter'!$B$8,F538&gt;'Parameter'!$B$9,AND(C538="Produktion",G538&lt;'Parameter'!$B$10)),"Planungsgrenze prüfen",IF(AND(C538="Produktion",WEEKDAY(A538,2)&gt;5),"Wochenendproduktion prüfen","OK")))))),"Formel prüfen"))</f>
        <v/>
      </c>
    </row>
    <row r="539">
      <c r="A539" s="39" t="n"/>
      <c r="B539" s="21" t="n"/>
      <c r="C539" s="21" t="n"/>
      <c r="D539" s="21" t="n"/>
      <c r="E539" s="22" t="n"/>
      <c r="F539" s="23" t="n"/>
      <c r="G539" s="24" t="n"/>
      <c r="H539" s="28">
        <f>IF(COUNTA(A539:G539)=0,"",IF(OR(A539="",B539="",C539="",D539="",E539="",F539="",G539=""),"",IFERROR(IF(C539="Produktion",E539*F539*G539,0),"")))</f>
        <v/>
      </c>
      <c r="I539" s="21" t="n"/>
      <c r="J539" s="26" t="n"/>
      <c r="K539" s="29">
        <f>IF(COUNTA(A539:G539)+COUNTA(I539:J539)=0,"",IFERROR(IF(OR(A539="",B539="",C539="",D539="",E539="",F539="",G539="",I539=""),"Eingabe unvollständig",IF(COUNTIFS($A$8:$A$1107,A539,$B$8:$B$1107,B539)&gt;1,"Doppelte Werk-/Datumszeile",IF(AND(C539&lt;&gt;"Produktion",E539&gt;0),"Tagestyp und Schichten prüfen",IF(AND(C539="Produktion",E539=0),"Produktionsschicht fehlt",IF(OR(E539&gt;'Parameter'!$B$8,F539&gt;'Parameter'!$B$9,AND(C539="Produktion",G539&lt;'Parameter'!$B$10)),"Planungsgrenze prüfen",IF(AND(C539="Produktion",WEEKDAY(A539,2)&gt;5),"Wochenendproduktion prüfen","OK")))))),"Formel prüfen"))</f>
        <v/>
      </c>
    </row>
    <row r="540">
      <c r="A540" s="39" t="n"/>
      <c r="B540" s="21" t="n"/>
      <c r="C540" s="21" t="n"/>
      <c r="D540" s="21" t="n"/>
      <c r="E540" s="22" t="n"/>
      <c r="F540" s="23" t="n"/>
      <c r="G540" s="24" t="n"/>
      <c r="H540" s="25">
        <f>IF(COUNTA(A540:G540)=0,"",IF(OR(A540="",B540="",C540="",D540="",E540="",F540="",G540=""),"",IFERROR(IF(C540="Produktion",E540*F540*G540,0),"")))</f>
        <v/>
      </c>
      <c r="I540" s="21" t="n"/>
      <c r="J540" s="26" t="n"/>
      <c r="K540" s="27">
        <f>IF(COUNTA(A540:G540)+COUNTA(I540:J540)=0,"",IFERROR(IF(OR(A540="",B540="",C540="",D540="",E540="",F540="",G540="",I540=""),"Eingabe unvollständig",IF(COUNTIFS($A$8:$A$1107,A540,$B$8:$B$1107,B540)&gt;1,"Doppelte Werk-/Datumszeile",IF(AND(C540&lt;&gt;"Produktion",E540&gt;0),"Tagestyp und Schichten prüfen",IF(AND(C540="Produktion",E540=0),"Produktionsschicht fehlt",IF(OR(E540&gt;'Parameter'!$B$8,F540&gt;'Parameter'!$B$9,AND(C540="Produktion",G540&lt;'Parameter'!$B$10)),"Planungsgrenze prüfen",IF(AND(C540="Produktion",WEEKDAY(A540,2)&gt;5),"Wochenendproduktion prüfen","OK")))))),"Formel prüfen"))</f>
        <v/>
      </c>
    </row>
    <row r="541">
      <c r="A541" s="39" t="n"/>
      <c r="B541" s="21" t="n"/>
      <c r="C541" s="21" t="n"/>
      <c r="D541" s="21" t="n"/>
      <c r="E541" s="22" t="n"/>
      <c r="F541" s="23" t="n"/>
      <c r="G541" s="24" t="n"/>
      <c r="H541" s="28">
        <f>IF(COUNTA(A541:G541)=0,"",IF(OR(A541="",B541="",C541="",D541="",E541="",F541="",G541=""),"",IFERROR(IF(C541="Produktion",E541*F541*G541,0),"")))</f>
        <v/>
      </c>
      <c r="I541" s="21" t="n"/>
      <c r="J541" s="26" t="n"/>
      <c r="K541" s="29">
        <f>IF(COUNTA(A541:G541)+COUNTA(I541:J541)=0,"",IFERROR(IF(OR(A541="",B541="",C541="",D541="",E541="",F541="",G541="",I541=""),"Eingabe unvollständig",IF(COUNTIFS($A$8:$A$1107,A541,$B$8:$B$1107,B541)&gt;1,"Doppelte Werk-/Datumszeile",IF(AND(C541&lt;&gt;"Produktion",E541&gt;0),"Tagestyp und Schichten prüfen",IF(AND(C541="Produktion",E541=0),"Produktionsschicht fehlt",IF(OR(E541&gt;'Parameter'!$B$8,F541&gt;'Parameter'!$B$9,AND(C541="Produktion",G541&lt;'Parameter'!$B$10)),"Planungsgrenze prüfen",IF(AND(C541="Produktion",WEEKDAY(A541,2)&gt;5),"Wochenendproduktion prüfen","OK")))))),"Formel prüfen"))</f>
        <v/>
      </c>
    </row>
    <row r="542">
      <c r="A542" s="39" t="n"/>
      <c r="B542" s="21" t="n"/>
      <c r="C542" s="21" t="n"/>
      <c r="D542" s="21" t="n"/>
      <c r="E542" s="22" t="n"/>
      <c r="F542" s="23" t="n"/>
      <c r="G542" s="24" t="n"/>
      <c r="H542" s="25">
        <f>IF(COUNTA(A542:G542)=0,"",IF(OR(A542="",B542="",C542="",D542="",E542="",F542="",G542=""),"",IFERROR(IF(C542="Produktion",E542*F542*G542,0),"")))</f>
        <v/>
      </c>
      <c r="I542" s="21" t="n"/>
      <c r="J542" s="26" t="n"/>
      <c r="K542" s="27">
        <f>IF(COUNTA(A542:G542)+COUNTA(I542:J542)=0,"",IFERROR(IF(OR(A542="",B542="",C542="",D542="",E542="",F542="",G542="",I542=""),"Eingabe unvollständig",IF(COUNTIFS($A$8:$A$1107,A542,$B$8:$B$1107,B542)&gt;1,"Doppelte Werk-/Datumszeile",IF(AND(C542&lt;&gt;"Produktion",E542&gt;0),"Tagestyp und Schichten prüfen",IF(AND(C542="Produktion",E542=0),"Produktionsschicht fehlt",IF(OR(E542&gt;'Parameter'!$B$8,F542&gt;'Parameter'!$B$9,AND(C542="Produktion",G542&lt;'Parameter'!$B$10)),"Planungsgrenze prüfen",IF(AND(C542="Produktion",WEEKDAY(A542,2)&gt;5),"Wochenendproduktion prüfen","OK")))))),"Formel prüfen"))</f>
        <v/>
      </c>
    </row>
    <row r="543">
      <c r="A543" s="39" t="n"/>
      <c r="B543" s="21" t="n"/>
      <c r="C543" s="21" t="n"/>
      <c r="D543" s="21" t="n"/>
      <c r="E543" s="22" t="n"/>
      <c r="F543" s="23" t="n"/>
      <c r="G543" s="24" t="n"/>
      <c r="H543" s="28">
        <f>IF(COUNTA(A543:G543)=0,"",IF(OR(A543="",B543="",C543="",D543="",E543="",F543="",G543=""),"",IFERROR(IF(C543="Produktion",E543*F543*G543,0),"")))</f>
        <v/>
      </c>
      <c r="I543" s="21" t="n"/>
      <c r="J543" s="26" t="n"/>
      <c r="K543" s="29">
        <f>IF(COUNTA(A543:G543)+COUNTA(I543:J543)=0,"",IFERROR(IF(OR(A543="",B543="",C543="",D543="",E543="",F543="",G543="",I543=""),"Eingabe unvollständig",IF(COUNTIFS($A$8:$A$1107,A543,$B$8:$B$1107,B543)&gt;1,"Doppelte Werk-/Datumszeile",IF(AND(C543&lt;&gt;"Produktion",E543&gt;0),"Tagestyp und Schichten prüfen",IF(AND(C543="Produktion",E543=0),"Produktionsschicht fehlt",IF(OR(E543&gt;'Parameter'!$B$8,F543&gt;'Parameter'!$B$9,AND(C543="Produktion",G543&lt;'Parameter'!$B$10)),"Planungsgrenze prüfen",IF(AND(C543="Produktion",WEEKDAY(A543,2)&gt;5),"Wochenendproduktion prüfen","OK")))))),"Formel prüfen"))</f>
        <v/>
      </c>
    </row>
    <row r="544">
      <c r="A544" s="39" t="n"/>
      <c r="B544" s="21" t="n"/>
      <c r="C544" s="21" t="n"/>
      <c r="D544" s="21" t="n"/>
      <c r="E544" s="22" t="n"/>
      <c r="F544" s="23" t="n"/>
      <c r="G544" s="24" t="n"/>
      <c r="H544" s="25">
        <f>IF(COUNTA(A544:G544)=0,"",IF(OR(A544="",B544="",C544="",D544="",E544="",F544="",G544=""),"",IFERROR(IF(C544="Produktion",E544*F544*G544,0),"")))</f>
        <v/>
      </c>
      <c r="I544" s="21" t="n"/>
      <c r="J544" s="26" t="n"/>
      <c r="K544" s="27">
        <f>IF(COUNTA(A544:G544)+COUNTA(I544:J544)=0,"",IFERROR(IF(OR(A544="",B544="",C544="",D544="",E544="",F544="",G544="",I544=""),"Eingabe unvollständig",IF(COUNTIFS($A$8:$A$1107,A544,$B$8:$B$1107,B544)&gt;1,"Doppelte Werk-/Datumszeile",IF(AND(C544&lt;&gt;"Produktion",E544&gt;0),"Tagestyp und Schichten prüfen",IF(AND(C544="Produktion",E544=0),"Produktionsschicht fehlt",IF(OR(E544&gt;'Parameter'!$B$8,F544&gt;'Parameter'!$B$9,AND(C544="Produktion",G544&lt;'Parameter'!$B$10)),"Planungsgrenze prüfen",IF(AND(C544="Produktion",WEEKDAY(A544,2)&gt;5),"Wochenendproduktion prüfen","OK")))))),"Formel prüfen"))</f>
        <v/>
      </c>
    </row>
    <row r="545">
      <c r="A545" s="39" t="n"/>
      <c r="B545" s="21" t="n"/>
      <c r="C545" s="21" t="n"/>
      <c r="D545" s="21" t="n"/>
      <c r="E545" s="22" t="n"/>
      <c r="F545" s="23" t="n"/>
      <c r="G545" s="24" t="n"/>
      <c r="H545" s="28">
        <f>IF(COUNTA(A545:G545)=0,"",IF(OR(A545="",B545="",C545="",D545="",E545="",F545="",G545=""),"",IFERROR(IF(C545="Produktion",E545*F545*G545,0),"")))</f>
        <v/>
      </c>
      <c r="I545" s="21" t="n"/>
      <c r="J545" s="26" t="n"/>
      <c r="K545" s="29">
        <f>IF(COUNTA(A545:G545)+COUNTA(I545:J545)=0,"",IFERROR(IF(OR(A545="",B545="",C545="",D545="",E545="",F545="",G545="",I545=""),"Eingabe unvollständig",IF(COUNTIFS($A$8:$A$1107,A545,$B$8:$B$1107,B545)&gt;1,"Doppelte Werk-/Datumszeile",IF(AND(C545&lt;&gt;"Produktion",E545&gt;0),"Tagestyp und Schichten prüfen",IF(AND(C545="Produktion",E545=0),"Produktionsschicht fehlt",IF(OR(E545&gt;'Parameter'!$B$8,F545&gt;'Parameter'!$B$9,AND(C545="Produktion",G545&lt;'Parameter'!$B$10)),"Planungsgrenze prüfen",IF(AND(C545="Produktion",WEEKDAY(A545,2)&gt;5),"Wochenendproduktion prüfen","OK")))))),"Formel prüfen"))</f>
        <v/>
      </c>
    </row>
    <row r="546">
      <c r="A546" s="39" t="n"/>
      <c r="B546" s="21" t="n"/>
      <c r="C546" s="21" t="n"/>
      <c r="D546" s="21" t="n"/>
      <c r="E546" s="22" t="n"/>
      <c r="F546" s="23" t="n"/>
      <c r="G546" s="24" t="n"/>
      <c r="H546" s="25">
        <f>IF(COUNTA(A546:G546)=0,"",IF(OR(A546="",B546="",C546="",D546="",E546="",F546="",G546=""),"",IFERROR(IF(C546="Produktion",E546*F546*G546,0),"")))</f>
        <v/>
      </c>
      <c r="I546" s="21" t="n"/>
      <c r="J546" s="26" t="n"/>
      <c r="K546" s="27">
        <f>IF(COUNTA(A546:G546)+COUNTA(I546:J546)=0,"",IFERROR(IF(OR(A546="",B546="",C546="",D546="",E546="",F546="",G546="",I546=""),"Eingabe unvollständig",IF(COUNTIFS($A$8:$A$1107,A546,$B$8:$B$1107,B546)&gt;1,"Doppelte Werk-/Datumszeile",IF(AND(C546&lt;&gt;"Produktion",E546&gt;0),"Tagestyp und Schichten prüfen",IF(AND(C546="Produktion",E546=0),"Produktionsschicht fehlt",IF(OR(E546&gt;'Parameter'!$B$8,F546&gt;'Parameter'!$B$9,AND(C546="Produktion",G546&lt;'Parameter'!$B$10)),"Planungsgrenze prüfen",IF(AND(C546="Produktion",WEEKDAY(A546,2)&gt;5),"Wochenendproduktion prüfen","OK")))))),"Formel prüfen"))</f>
        <v/>
      </c>
    </row>
    <row r="547">
      <c r="A547" s="39" t="n"/>
      <c r="B547" s="21" t="n"/>
      <c r="C547" s="21" t="n"/>
      <c r="D547" s="21" t="n"/>
      <c r="E547" s="22" t="n"/>
      <c r="F547" s="23" t="n"/>
      <c r="G547" s="24" t="n"/>
      <c r="H547" s="28">
        <f>IF(COUNTA(A547:G547)=0,"",IF(OR(A547="",B547="",C547="",D547="",E547="",F547="",G547=""),"",IFERROR(IF(C547="Produktion",E547*F547*G547,0),"")))</f>
        <v/>
      </c>
      <c r="I547" s="21" t="n"/>
      <c r="J547" s="26" t="n"/>
      <c r="K547" s="29">
        <f>IF(COUNTA(A547:G547)+COUNTA(I547:J547)=0,"",IFERROR(IF(OR(A547="",B547="",C547="",D547="",E547="",F547="",G547="",I547=""),"Eingabe unvollständig",IF(COUNTIFS($A$8:$A$1107,A547,$B$8:$B$1107,B547)&gt;1,"Doppelte Werk-/Datumszeile",IF(AND(C547&lt;&gt;"Produktion",E547&gt;0),"Tagestyp und Schichten prüfen",IF(AND(C547="Produktion",E547=0),"Produktionsschicht fehlt",IF(OR(E547&gt;'Parameter'!$B$8,F547&gt;'Parameter'!$B$9,AND(C547="Produktion",G547&lt;'Parameter'!$B$10)),"Planungsgrenze prüfen",IF(AND(C547="Produktion",WEEKDAY(A547,2)&gt;5),"Wochenendproduktion prüfen","OK")))))),"Formel prüfen"))</f>
        <v/>
      </c>
    </row>
    <row r="548">
      <c r="A548" s="39" t="n"/>
      <c r="B548" s="21" t="n"/>
      <c r="C548" s="21" t="n"/>
      <c r="D548" s="21" t="n"/>
      <c r="E548" s="22" t="n"/>
      <c r="F548" s="23" t="n"/>
      <c r="G548" s="24" t="n"/>
      <c r="H548" s="25">
        <f>IF(COUNTA(A548:G548)=0,"",IF(OR(A548="",B548="",C548="",D548="",E548="",F548="",G548=""),"",IFERROR(IF(C548="Produktion",E548*F548*G548,0),"")))</f>
        <v/>
      </c>
      <c r="I548" s="21" t="n"/>
      <c r="J548" s="26" t="n"/>
      <c r="K548" s="27">
        <f>IF(COUNTA(A548:G548)+COUNTA(I548:J548)=0,"",IFERROR(IF(OR(A548="",B548="",C548="",D548="",E548="",F548="",G548="",I548=""),"Eingabe unvollständig",IF(COUNTIFS($A$8:$A$1107,A548,$B$8:$B$1107,B548)&gt;1,"Doppelte Werk-/Datumszeile",IF(AND(C548&lt;&gt;"Produktion",E548&gt;0),"Tagestyp und Schichten prüfen",IF(AND(C548="Produktion",E548=0),"Produktionsschicht fehlt",IF(OR(E548&gt;'Parameter'!$B$8,F548&gt;'Parameter'!$B$9,AND(C548="Produktion",G548&lt;'Parameter'!$B$10)),"Planungsgrenze prüfen",IF(AND(C548="Produktion",WEEKDAY(A548,2)&gt;5),"Wochenendproduktion prüfen","OK")))))),"Formel prüfen"))</f>
        <v/>
      </c>
    </row>
    <row r="549">
      <c r="A549" s="39" t="n"/>
      <c r="B549" s="21" t="n"/>
      <c r="C549" s="21" t="n"/>
      <c r="D549" s="21" t="n"/>
      <c r="E549" s="22" t="n"/>
      <c r="F549" s="23" t="n"/>
      <c r="G549" s="24" t="n"/>
      <c r="H549" s="28">
        <f>IF(COUNTA(A549:G549)=0,"",IF(OR(A549="",B549="",C549="",D549="",E549="",F549="",G549=""),"",IFERROR(IF(C549="Produktion",E549*F549*G549,0),"")))</f>
        <v/>
      </c>
      <c r="I549" s="21" t="n"/>
      <c r="J549" s="26" t="n"/>
      <c r="K549" s="29">
        <f>IF(COUNTA(A549:G549)+COUNTA(I549:J549)=0,"",IFERROR(IF(OR(A549="",B549="",C549="",D549="",E549="",F549="",G549="",I549=""),"Eingabe unvollständig",IF(COUNTIFS($A$8:$A$1107,A549,$B$8:$B$1107,B549)&gt;1,"Doppelte Werk-/Datumszeile",IF(AND(C549&lt;&gt;"Produktion",E549&gt;0),"Tagestyp und Schichten prüfen",IF(AND(C549="Produktion",E549=0),"Produktionsschicht fehlt",IF(OR(E549&gt;'Parameter'!$B$8,F549&gt;'Parameter'!$B$9,AND(C549="Produktion",G549&lt;'Parameter'!$B$10)),"Planungsgrenze prüfen",IF(AND(C549="Produktion",WEEKDAY(A549,2)&gt;5),"Wochenendproduktion prüfen","OK")))))),"Formel prüfen"))</f>
        <v/>
      </c>
    </row>
    <row r="550">
      <c r="A550" s="39" t="n"/>
      <c r="B550" s="21" t="n"/>
      <c r="C550" s="21" t="n"/>
      <c r="D550" s="21" t="n"/>
      <c r="E550" s="22" t="n"/>
      <c r="F550" s="23" t="n"/>
      <c r="G550" s="24" t="n"/>
      <c r="H550" s="25">
        <f>IF(COUNTA(A550:G550)=0,"",IF(OR(A550="",B550="",C550="",D550="",E550="",F550="",G550=""),"",IFERROR(IF(C550="Produktion",E550*F550*G550,0),"")))</f>
        <v/>
      </c>
      <c r="I550" s="21" t="n"/>
      <c r="J550" s="26" t="n"/>
      <c r="K550" s="27">
        <f>IF(COUNTA(A550:G550)+COUNTA(I550:J550)=0,"",IFERROR(IF(OR(A550="",B550="",C550="",D550="",E550="",F550="",G550="",I550=""),"Eingabe unvollständig",IF(COUNTIFS($A$8:$A$1107,A550,$B$8:$B$1107,B550)&gt;1,"Doppelte Werk-/Datumszeile",IF(AND(C550&lt;&gt;"Produktion",E550&gt;0),"Tagestyp und Schichten prüfen",IF(AND(C550="Produktion",E550=0),"Produktionsschicht fehlt",IF(OR(E550&gt;'Parameter'!$B$8,F550&gt;'Parameter'!$B$9,AND(C550="Produktion",G550&lt;'Parameter'!$B$10)),"Planungsgrenze prüfen",IF(AND(C550="Produktion",WEEKDAY(A550,2)&gt;5),"Wochenendproduktion prüfen","OK")))))),"Formel prüfen"))</f>
        <v/>
      </c>
    </row>
    <row r="551">
      <c r="A551" s="39" t="n"/>
      <c r="B551" s="21" t="n"/>
      <c r="C551" s="21" t="n"/>
      <c r="D551" s="21" t="n"/>
      <c r="E551" s="22" t="n"/>
      <c r="F551" s="23" t="n"/>
      <c r="G551" s="24" t="n"/>
      <c r="H551" s="28">
        <f>IF(COUNTA(A551:G551)=0,"",IF(OR(A551="",B551="",C551="",D551="",E551="",F551="",G551=""),"",IFERROR(IF(C551="Produktion",E551*F551*G551,0),"")))</f>
        <v/>
      </c>
      <c r="I551" s="21" t="n"/>
      <c r="J551" s="26" t="n"/>
      <c r="K551" s="29">
        <f>IF(COUNTA(A551:G551)+COUNTA(I551:J551)=0,"",IFERROR(IF(OR(A551="",B551="",C551="",D551="",E551="",F551="",G551="",I551=""),"Eingabe unvollständig",IF(COUNTIFS($A$8:$A$1107,A551,$B$8:$B$1107,B551)&gt;1,"Doppelte Werk-/Datumszeile",IF(AND(C551&lt;&gt;"Produktion",E551&gt;0),"Tagestyp und Schichten prüfen",IF(AND(C551="Produktion",E551=0),"Produktionsschicht fehlt",IF(OR(E551&gt;'Parameter'!$B$8,F551&gt;'Parameter'!$B$9,AND(C551="Produktion",G551&lt;'Parameter'!$B$10)),"Planungsgrenze prüfen",IF(AND(C551="Produktion",WEEKDAY(A551,2)&gt;5),"Wochenendproduktion prüfen","OK")))))),"Formel prüfen"))</f>
        <v/>
      </c>
    </row>
    <row r="552">
      <c r="A552" s="39" t="n"/>
      <c r="B552" s="21" t="n"/>
      <c r="C552" s="21" t="n"/>
      <c r="D552" s="21" t="n"/>
      <c r="E552" s="22" t="n"/>
      <c r="F552" s="23" t="n"/>
      <c r="G552" s="24" t="n"/>
      <c r="H552" s="25">
        <f>IF(COUNTA(A552:G552)=0,"",IF(OR(A552="",B552="",C552="",D552="",E552="",F552="",G552=""),"",IFERROR(IF(C552="Produktion",E552*F552*G552,0),"")))</f>
        <v/>
      </c>
      <c r="I552" s="21" t="n"/>
      <c r="J552" s="26" t="n"/>
      <c r="K552" s="27">
        <f>IF(COUNTA(A552:G552)+COUNTA(I552:J552)=0,"",IFERROR(IF(OR(A552="",B552="",C552="",D552="",E552="",F552="",G552="",I552=""),"Eingabe unvollständig",IF(COUNTIFS($A$8:$A$1107,A552,$B$8:$B$1107,B552)&gt;1,"Doppelte Werk-/Datumszeile",IF(AND(C552&lt;&gt;"Produktion",E552&gt;0),"Tagestyp und Schichten prüfen",IF(AND(C552="Produktion",E552=0),"Produktionsschicht fehlt",IF(OR(E552&gt;'Parameter'!$B$8,F552&gt;'Parameter'!$B$9,AND(C552="Produktion",G552&lt;'Parameter'!$B$10)),"Planungsgrenze prüfen",IF(AND(C552="Produktion",WEEKDAY(A552,2)&gt;5),"Wochenendproduktion prüfen","OK")))))),"Formel prüfen"))</f>
        <v/>
      </c>
    </row>
    <row r="553">
      <c r="A553" s="39" t="n"/>
      <c r="B553" s="21" t="n"/>
      <c r="C553" s="21" t="n"/>
      <c r="D553" s="21" t="n"/>
      <c r="E553" s="22" t="n"/>
      <c r="F553" s="23" t="n"/>
      <c r="G553" s="24" t="n"/>
      <c r="H553" s="28">
        <f>IF(COUNTA(A553:G553)=0,"",IF(OR(A553="",B553="",C553="",D553="",E553="",F553="",G553=""),"",IFERROR(IF(C553="Produktion",E553*F553*G553,0),"")))</f>
        <v/>
      </c>
      <c r="I553" s="21" t="n"/>
      <c r="J553" s="26" t="n"/>
      <c r="K553" s="29">
        <f>IF(COUNTA(A553:G553)+COUNTA(I553:J553)=0,"",IFERROR(IF(OR(A553="",B553="",C553="",D553="",E553="",F553="",G553="",I553=""),"Eingabe unvollständig",IF(COUNTIFS($A$8:$A$1107,A553,$B$8:$B$1107,B553)&gt;1,"Doppelte Werk-/Datumszeile",IF(AND(C553&lt;&gt;"Produktion",E553&gt;0),"Tagestyp und Schichten prüfen",IF(AND(C553="Produktion",E553=0),"Produktionsschicht fehlt",IF(OR(E553&gt;'Parameter'!$B$8,F553&gt;'Parameter'!$B$9,AND(C553="Produktion",G553&lt;'Parameter'!$B$10)),"Planungsgrenze prüfen",IF(AND(C553="Produktion",WEEKDAY(A553,2)&gt;5),"Wochenendproduktion prüfen","OK")))))),"Formel prüfen"))</f>
        <v/>
      </c>
    </row>
    <row r="554">
      <c r="A554" s="39" t="n"/>
      <c r="B554" s="21" t="n"/>
      <c r="C554" s="21" t="n"/>
      <c r="D554" s="21" t="n"/>
      <c r="E554" s="22" t="n"/>
      <c r="F554" s="23" t="n"/>
      <c r="G554" s="24" t="n"/>
      <c r="H554" s="25">
        <f>IF(COUNTA(A554:G554)=0,"",IF(OR(A554="",B554="",C554="",D554="",E554="",F554="",G554=""),"",IFERROR(IF(C554="Produktion",E554*F554*G554,0),"")))</f>
        <v/>
      </c>
      <c r="I554" s="21" t="n"/>
      <c r="J554" s="26" t="n"/>
      <c r="K554" s="27">
        <f>IF(COUNTA(A554:G554)+COUNTA(I554:J554)=0,"",IFERROR(IF(OR(A554="",B554="",C554="",D554="",E554="",F554="",G554="",I554=""),"Eingabe unvollständig",IF(COUNTIFS($A$8:$A$1107,A554,$B$8:$B$1107,B554)&gt;1,"Doppelte Werk-/Datumszeile",IF(AND(C554&lt;&gt;"Produktion",E554&gt;0),"Tagestyp und Schichten prüfen",IF(AND(C554="Produktion",E554=0),"Produktionsschicht fehlt",IF(OR(E554&gt;'Parameter'!$B$8,F554&gt;'Parameter'!$B$9,AND(C554="Produktion",G554&lt;'Parameter'!$B$10)),"Planungsgrenze prüfen",IF(AND(C554="Produktion",WEEKDAY(A554,2)&gt;5),"Wochenendproduktion prüfen","OK")))))),"Formel prüfen"))</f>
        <v/>
      </c>
    </row>
    <row r="555">
      <c r="A555" s="39" t="n"/>
      <c r="B555" s="21" t="n"/>
      <c r="C555" s="21" t="n"/>
      <c r="D555" s="21" t="n"/>
      <c r="E555" s="22" t="n"/>
      <c r="F555" s="23" t="n"/>
      <c r="G555" s="24" t="n"/>
      <c r="H555" s="28">
        <f>IF(COUNTA(A555:G555)=0,"",IF(OR(A555="",B555="",C555="",D555="",E555="",F555="",G555=""),"",IFERROR(IF(C555="Produktion",E555*F555*G555,0),"")))</f>
        <v/>
      </c>
      <c r="I555" s="21" t="n"/>
      <c r="J555" s="26" t="n"/>
      <c r="K555" s="29">
        <f>IF(COUNTA(A555:G555)+COUNTA(I555:J555)=0,"",IFERROR(IF(OR(A555="",B555="",C555="",D555="",E555="",F555="",G555="",I555=""),"Eingabe unvollständig",IF(COUNTIFS($A$8:$A$1107,A555,$B$8:$B$1107,B555)&gt;1,"Doppelte Werk-/Datumszeile",IF(AND(C555&lt;&gt;"Produktion",E555&gt;0),"Tagestyp und Schichten prüfen",IF(AND(C555="Produktion",E555=0),"Produktionsschicht fehlt",IF(OR(E555&gt;'Parameter'!$B$8,F555&gt;'Parameter'!$B$9,AND(C555="Produktion",G555&lt;'Parameter'!$B$10)),"Planungsgrenze prüfen",IF(AND(C555="Produktion",WEEKDAY(A555,2)&gt;5),"Wochenendproduktion prüfen","OK")))))),"Formel prüfen"))</f>
        <v/>
      </c>
    </row>
    <row r="556">
      <c r="A556" s="39" t="n"/>
      <c r="B556" s="21" t="n"/>
      <c r="C556" s="21" t="n"/>
      <c r="D556" s="21" t="n"/>
      <c r="E556" s="22" t="n"/>
      <c r="F556" s="23" t="n"/>
      <c r="G556" s="24" t="n"/>
      <c r="H556" s="25">
        <f>IF(COUNTA(A556:G556)=0,"",IF(OR(A556="",B556="",C556="",D556="",E556="",F556="",G556=""),"",IFERROR(IF(C556="Produktion",E556*F556*G556,0),"")))</f>
        <v/>
      </c>
      <c r="I556" s="21" t="n"/>
      <c r="J556" s="26" t="n"/>
      <c r="K556" s="27">
        <f>IF(COUNTA(A556:G556)+COUNTA(I556:J556)=0,"",IFERROR(IF(OR(A556="",B556="",C556="",D556="",E556="",F556="",G556="",I556=""),"Eingabe unvollständig",IF(COUNTIFS($A$8:$A$1107,A556,$B$8:$B$1107,B556)&gt;1,"Doppelte Werk-/Datumszeile",IF(AND(C556&lt;&gt;"Produktion",E556&gt;0),"Tagestyp und Schichten prüfen",IF(AND(C556="Produktion",E556=0),"Produktionsschicht fehlt",IF(OR(E556&gt;'Parameter'!$B$8,F556&gt;'Parameter'!$B$9,AND(C556="Produktion",G556&lt;'Parameter'!$B$10)),"Planungsgrenze prüfen",IF(AND(C556="Produktion",WEEKDAY(A556,2)&gt;5),"Wochenendproduktion prüfen","OK")))))),"Formel prüfen"))</f>
        <v/>
      </c>
    </row>
    <row r="557">
      <c r="A557" s="39" t="n"/>
      <c r="B557" s="21" t="n"/>
      <c r="C557" s="21" t="n"/>
      <c r="D557" s="21" t="n"/>
      <c r="E557" s="22" t="n"/>
      <c r="F557" s="23" t="n"/>
      <c r="G557" s="24" t="n"/>
      <c r="H557" s="28">
        <f>IF(COUNTA(A557:G557)=0,"",IF(OR(A557="",B557="",C557="",D557="",E557="",F557="",G557=""),"",IFERROR(IF(C557="Produktion",E557*F557*G557,0),"")))</f>
        <v/>
      </c>
      <c r="I557" s="21" t="n"/>
      <c r="J557" s="26" t="n"/>
      <c r="K557" s="29">
        <f>IF(COUNTA(A557:G557)+COUNTA(I557:J557)=0,"",IFERROR(IF(OR(A557="",B557="",C557="",D557="",E557="",F557="",G557="",I557=""),"Eingabe unvollständig",IF(COUNTIFS($A$8:$A$1107,A557,$B$8:$B$1107,B557)&gt;1,"Doppelte Werk-/Datumszeile",IF(AND(C557&lt;&gt;"Produktion",E557&gt;0),"Tagestyp und Schichten prüfen",IF(AND(C557="Produktion",E557=0),"Produktionsschicht fehlt",IF(OR(E557&gt;'Parameter'!$B$8,F557&gt;'Parameter'!$B$9,AND(C557="Produktion",G557&lt;'Parameter'!$B$10)),"Planungsgrenze prüfen",IF(AND(C557="Produktion",WEEKDAY(A557,2)&gt;5),"Wochenendproduktion prüfen","OK")))))),"Formel prüfen"))</f>
        <v/>
      </c>
    </row>
    <row r="558">
      <c r="A558" s="39" t="n"/>
      <c r="B558" s="21" t="n"/>
      <c r="C558" s="21" t="n"/>
      <c r="D558" s="21" t="n"/>
      <c r="E558" s="22" t="n"/>
      <c r="F558" s="23" t="n"/>
      <c r="G558" s="24" t="n"/>
      <c r="H558" s="25">
        <f>IF(COUNTA(A558:G558)=0,"",IF(OR(A558="",B558="",C558="",D558="",E558="",F558="",G558=""),"",IFERROR(IF(C558="Produktion",E558*F558*G558,0),"")))</f>
        <v/>
      </c>
      <c r="I558" s="21" t="n"/>
      <c r="J558" s="26" t="n"/>
      <c r="K558" s="27">
        <f>IF(COUNTA(A558:G558)+COUNTA(I558:J558)=0,"",IFERROR(IF(OR(A558="",B558="",C558="",D558="",E558="",F558="",G558="",I558=""),"Eingabe unvollständig",IF(COUNTIFS($A$8:$A$1107,A558,$B$8:$B$1107,B558)&gt;1,"Doppelte Werk-/Datumszeile",IF(AND(C558&lt;&gt;"Produktion",E558&gt;0),"Tagestyp und Schichten prüfen",IF(AND(C558="Produktion",E558=0),"Produktionsschicht fehlt",IF(OR(E558&gt;'Parameter'!$B$8,F558&gt;'Parameter'!$B$9,AND(C558="Produktion",G558&lt;'Parameter'!$B$10)),"Planungsgrenze prüfen",IF(AND(C558="Produktion",WEEKDAY(A558,2)&gt;5),"Wochenendproduktion prüfen","OK")))))),"Formel prüfen"))</f>
        <v/>
      </c>
    </row>
    <row r="559">
      <c r="A559" s="39" t="n"/>
      <c r="B559" s="21" t="n"/>
      <c r="C559" s="21" t="n"/>
      <c r="D559" s="21" t="n"/>
      <c r="E559" s="22" t="n"/>
      <c r="F559" s="23" t="n"/>
      <c r="G559" s="24" t="n"/>
      <c r="H559" s="28">
        <f>IF(COUNTA(A559:G559)=0,"",IF(OR(A559="",B559="",C559="",D559="",E559="",F559="",G559=""),"",IFERROR(IF(C559="Produktion",E559*F559*G559,0),"")))</f>
        <v/>
      </c>
      <c r="I559" s="21" t="n"/>
      <c r="J559" s="26" t="n"/>
      <c r="K559" s="29">
        <f>IF(COUNTA(A559:G559)+COUNTA(I559:J559)=0,"",IFERROR(IF(OR(A559="",B559="",C559="",D559="",E559="",F559="",G559="",I559=""),"Eingabe unvollständig",IF(COUNTIFS($A$8:$A$1107,A559,$B$8:$B$1107,B559)&gt;1,"Doppelte Werk-/Datumszeile",IF(AND(C559&lt;&gt;"Produktion",E559&gt;0),"Tagestyp und Schichten prüfen",IF(AND(C559="Produktion",E559=0),"Produktionsschicht fehlt",IF(OR(E559&gt;'Parameter'!$B$8,F559&gt;'Parameter'!$B$9,AND(C559="Produktion",G559&lt;'Parameter'!$B$10)),"Planungsgrenze prüfen",IF(AND(C559="Produktion",WEEKDAY(A559,2)&gt;5),"Wochenendproduktion prüfen","OK")))))),"Formel prüfen"))</f>
        <v/>
      </c>
    </row>
    <row r="560">
      <c r="A560" s="39" t="n"/>
      <c r="B560" s="21" t="n"/>
      <c r="C560" s="21" t="n"/>
      <c r="D560" s="21" t="n"/>
      <c r="E560" s="22" t="n"/>
      <c r="F560" s="23" t="n"/>
      <c r="G560" s="24" t="n"/>
      <c r="H560" s="25">
        <f>IF(COUNTA(A560:G560)=0,"",IF(OR(A560="",B560="",C560="",D560="",E560="",F560="",G560=""),"",IFERROR(IF(C560="Produktion",E560*F560*G560,0),"")))</f>
        <v/>
      </c>
      <c r="I560" s="21" t="n"/>
      <c r="J560" s="26" t="n"/>
      <c r="K560" s="27">
        <f>IF(COUNTA(A560:G560)+COUNTA(I560:J560)=0,"",IFERROR(IF(OR(A560="",B560="",C560="",D560="",E560="",F560="",G560="",I560=""),"Eingabe unvollständig",IF(COUNTIFS($A$8:$A$1107,A560,$B$8:$B$1107,B560)&gt;1,"Doppelte Werk-/Datumszeile",IF(AND(C560&lt;&gt;"Produktion",E560&gt;0),"Tagestyp und Schichten prüfen",IF(AND(C560="Produktion",E560=0),"Produktionsschicht fehlt",IF(OR(E560&gt;'Parameter'!$B$8,F560&gt;'Parameter'!$B$9,AND(C560="Produktion",G560&lt;'Parameter'!$B$10)),"Planungsgrenze prüfen",IF(AND(C560="Produktion",WEEKDAY(A560,2)&gt;5),"Wochenendproduktion prüfen","OK")))))),"Formel prüfen"))</f>
        <v/>
      </c>
    </row>
    <row r="561">
      <c r="A561" s="39" t="n"/>
      <c r="B561" s="21" t="n"/>
      <c r="C561" s="21" t="n"/>
      <c r="D561" s="21" t="n"/>
      <c r="E561" s="22" t="n"/>
      <c r="F561" s="23" t="n"/>
      <c r="G561" s="24" t="n"/>
      <c r="H561" s="28">
        <f>IF(COUNTA(A561:G561)=0,"",IF(OR(A561="",B561="",C561="",D561="",E561="",F561="",G561=""),"",IFERROR(IF(C561="Produktion",E561*F561*G561,0),"")))</f>
        <v/>
      </c>
      <c r="I561" s="21" t="n"/>
      <c r="J561" s="26" t="n"/>
      <c r="K561" s="29">
        <f>IF(COUNTA(A561:G561)+COUNTA(I561:J561)=0,"",IFERROR(IF(OR(A561="",B561="",C561="",D561="",E561="",F561="",G561="",I561=""),"Eingabe unvollständig",IF(COUNTIFS($A$8:$A$1107,A561,$B$8:$B$1107,B561)&gt;1,"Doppelte Werk-/Datumszeile",IF(AND(C561&lt;&gt;"Produktion",E561&gt;0),"Tagestyp und Schichten prüfen",IF(AND(C561="Produktion",E561=0),"Produktionsschicht fehlt",IF(OR(E561&gt;'Parameter'!$B$8,F561&gt;'Parameter'!$B$9,AND(C561="Produktion",G561&lt;'Parameter'!$B$10)),"Planungsgrenze prüfen",IF(AND(C561="Produktion",WEEKDAY(A561,2)&gt;5),"Wochenendproduktion prüfen","OK")))))),"Formel prüfen"))</f>
        <v/>
      </c>
    </row>
    <row r="562">
      <c r="A562" s="39" t="n"/>
      <c r="B562" s="21" t="n"/>
      <c r="C562" s="21" t="n"/>
      <c r="D562" s="21" t="n"/>
      <c r="E562" s="22" t="n"/>
      <c r="F562" s="23" t="n"/>
      <c r="G562" s="24" t="n"/>
      <c r="H562" s="25">
        <f>IF(COUNTA(A562:G562)=0,"",IF(OR(A562="",B562="",C562="",D562="",E562="",F562="",G562=""),"",IFERROR(IF(C562="Produktion",E562*F562*G562,0),"")))</f>
        <v/>
      </c>
      <c r="I562" s="21" t="n"/>
      <c r="J562" s="26" t="n"/>
      <c r="K562" s="27">
        <f>IF(COUNTA(A562:G562)+COUNTA(I562:J562)=0,"",IFERROR(IF(OR(A562="",B562="",C562="",D562="",E562="",F562="",G562="",I562=""),"Eingabe unvollständig",IF(COUNTIFS($A$8:$A$1107,A562,$B$8:$B$1107,B562)&gt;1,"Doppelte Werk-/Datumszeile",IF(AND(C562&lt;&gt;"Produktion",E562&gt;0),"Tagestyp und Schichten prüfen",IF(AND(C562="Produktion",E562=0),"Produktionsschicht fehlt",IF(OR(E562&gt;'Parameter'!$B$8,F562&gt;'Parameter'!$B$9,AND(C562="Produktion",G562&lt;'Parameter'!$B$10)),"Planungsgrenze prüfen",IF(AND(C562="Produktion",WEEKDAY(A562,2)&gt;5),"Wochenendproduktion prüfen","OK")))))),"Formel prüfen"))</f>
        <v/>
      </c>
    </row>
    <row r="563">
      <c r="A563" s="39" t="n"/>
      <c r="B563" s="21" t="n"/>
      <c r="C563" s="21" t="n"/>
      <c r="D563" s="21" t="n"/>
      <c r="E563" s="22" t="n"/>
      <c r="F563" s="23" t="n"/>
      <c r="G563" s="24" t="n"/>
      <c r="H563" s="28">
        <f>IF(COUNTA(A563:G563)=0,"",IF(OR(A563="",B563="",C563="",D563="",E563="",F563="",G563=""),"",IFERROR(IF(C563="Produktion",E563*F563*G563,0),"")))</f>
        <v/>
      </c>
      <c r="I563" s="21" t="n"/>
      <c r="J563" s="26" t="n"/>
      <c r="K563" s="29">
        <f>IF(COUNTA(A563:G563)+COUNTA(I563:J563)=0,"",IFERROR(IF(OR(A563="",B563="",C563="",D563="",E563="",F563="",G563="",I563=""),"Eingabe unvollständig",IF(COUNTIFS($A$8:$A$1107,A563,$B$8:$B$1107,B563)&gt;1,"Doppelte Werk-/Datumszeile",IF(AND(C563&lt;&gt;"Produktion",E563&gt;0),"Tagestyp und Schichten prüfen",IF(AND(C563="Produktion",E563=0),"Produktionsschicht fehlt",IF(OR(E563&gt;'Parameter'!$B$8,F563&gt;'Parameter'!$B$9,AND(C563="Produktion",G563&lt;'Parameter'!$B$10)),"Planungsgrenze prüfen",IF(AND(C563="Produktion",WEEKDAY(A563,2)&gt;5),"Wochenendproduktion prüfen","OK")))))),"Formel prüfen"))</f>
        <v/>
      </c>
    </row>
    <row r="564">
      <c r="A564" s="39" t="n"/>
      <c r="B564" s="21" t="n"/>
      <c r="C564" s="21" t="n"/>
      <c r="D564" s="21" t="n"/>
      <c r="E564" s="22" t="n"/>
      <c r="F564" s="23" t="n"/>
      <c r="G564" s="24" t="n"/>
      <c r="H564" s="25">
        <f>IF(COUNTA(A564:G564)=0,"",IF(OR(A564="",B564="",C564="",D564="",E564="",F564="",G564=""),"",IFERROR(IF(C564="Produktion",E564*F564*G564,0),"")))</f>
        <v/>
      </c>
      <c r="I564" s="21" t="n"/>
      <c r="J564" s="26" t="n"/>
      <c r="K564" s="27">
        <f>IF(COUNTA(A564:G564)+COUNTA(I564:J564)=0,"",IFERROR(IF(OR(A564="",B564="",C564="",D564="",E564="",F564="",G564="",I564=""),"Eingabe unvollständig",IF(COUNTIFS($A$8:$A$1107,A564,$B$8:$B$1107,B564)&gt;1,"Doppelte Werk-/Datumszeile",IF(AND(C564&lt;&gt;"Produktion",E564&gt;0),"Tagestyp und Schichten prüfen",IF(AND(C564="Produktion",E564=0),"Produktionsschicht fehlt",IF(OR(E564&gt;'Parameter'!$B$8,F564&gt;'Parameter'!$B$9,AND(C564="Produktion",G564&lt;'Parameter'!$B$10)),"Planungsgrenze prüfen",IF(AND(C564="Produktion",WEEKDAY(A564,2)&gt;5),"Wochenendproduktion prüfen","OK")))))),"Formel prüfen"))</f>
        <v/>
      </c>
    </row>
    <row r="565">
      <c r="A565" s="39" t="n"/>
      <c r="B565" s="21" t="n"/>
      <c r="C565" s="21" t="n"/>
      <c r="D565" s="21" t="n"/>
      <c r="E565" s="22" t="n"/>
      <c r="F565" s="23" t="n"/>
      <c r="G565" s="24" t="n"/>
      <c r="H565" s="28">
        <f>IF(COUNTA(A565:G565)=0,"",IF(OR(A565="",B565="",C565="",D565="",E565="",F565="",G565=""),"",IFERROR(IF(C565="Produktion",E565*F565*G565,0),"")))</f>
        <v/>
      </c>
      <c r="I565" s="21" t="n"/>
      <c r="J565" s="26" t="n"/>
      <c r="K565" s="29">
        <f>IF(COUNTA(A565:G565)+COUNTA(I565:J565)=0,"",IFERROR(IF(OR(A565="",B565="",C565="",D565="",E565="",F565="",G565="",I565=""),"Eingabe unvollständig",IF(COUNTIFS($A$8:$A$1107,A565,$B$8:$B$1107,B565)&gt;1,"Doppelte Werk-/Datumszeile",IF(AND(C565&lt;&gt;"Produktion",E565&gt;0),"Tagestyp und Schichten prüfen",IF(AND(C565="Produktion",E565=0),"Produktionsschicht fehlt",IF(OR(E565&gt;'Parameter'!$B$8,F565&gt;'Parameter'!$B$9,AND(C565="Produktion",G565&lt;'Parameter'!$B$10)),"Planungsgrenze prüfen",IF(AND(C565="Produktion",WEEKDAY(A565,2)&gt;5),"Wochenendproduktion prüfen","OK")))))),"Formel prüfen"))</f>
        <v/>
      </c>
    </row>
    <row r="566">
      <c r="A566" s="39" t="n"/>
      <c r="B566" s="21" t="n"/>
      <c r="C566" s="21" t="n"/>
      <c r="D566" s="21" t="n"/>
      <c r="E566" s="22" t="n"/>
      <c r="F566" s="23" t="n"/>
      <c r="G566" s="24" t="n"/>
      <c r="H566" s="25">
        <f>IF(COUNTA(A566:G566)=0,"",IF(OR(A566="",B566="",C566="",D566="",E566="",F566="",G566=""),"",IFERROR(IF(C566="Produktion",E566*F566*G566,0),"")))</f>
        <v/>
      </c>
      <c r="I566" s="21" t="n"/>
      <c r="J566" s="26" t="n"/>
      <c r="K566" s="27">
        <f>IF(COUNTA(A566:G566)+COUNTA(I566:J566)=0,"",IFERROR(IF(OR(A566="",B566="",C566="",D566="",E566="",F566="",G566="",I566=""),"Eingabe unvollständig",IF(COUNTIFS($A$8:$A$1107,A566,$B$8:$B$1107,B566)&gt;1,"Doppelte Werk-/Datumszeile",IF(AND(C566&lt;&gt;"Produktion",E566&gt;0),"Tagestyp und Schichten prüfen",IF(AND(C566="Produktion",E566=0),"Produktionsschicht fehlt",IF(OR(E566&gt;'Parameter'!$B$8,F566&gt;'Parameter'!$B$9,AND(C566="Produktion",G566&lt;'Parameter'!$B$10)),"Planungsgrenze prüfen",IF(AND(C566="Produktion",WEEKDAY(A566,2)&gt;5),"Wochenendproduktion prüfen","OK")))))),"Formel prüfen"))</f>
        <v/>
      </c>
    </row>
    <row r="567">
      <c r="A567" s="39" t="n"/>
      <c r="B567" s="21" t="n"/>
      <c r="C567" s="21" t="n"/>
      <c r="D567" s="21" t="n"/>
      <c r="E567" s="22" t="n"/>
      <c r="F567" s="23" t="n"/>
      <c r="G567" s="24" t="n"/>
      <c r="H567" s="28">
        <f>IF(COUNTA(A567:G567)=0,"",IF(OR(A567="",B567="",C567="",D567="",E567="",F567="",G567=""),"",IFERROR(IF(C567="Produktion",E567*F567*G567,0),"")))</f>
        <v/>
      </c>
      <c r="I567" s="21" t="n"/>
      <c r="J567" s="26" t="n"/>
      <c r="K567" s="29">
        <f>IF(COUNTA(A567:G567)+COUNTA(I567:J567)=0,"",IFERROR(IF(OR(A567="",B567="",C567="",D567="",E567="",F567="",G567="",I567=""),"Eingabe unvollständig",IF(COUNTIFS($A$8:$A$1107,A567,$B$8:$B$1107,B567)&gt;1,"Doppelte Werk-/Datumszeile",IF(AND(C567&lt;&gt;"Produktion",E567&gt;0),"Tagestyp und Schichten prüfen",IF(AND(C567="Produktion",E567=0),"Produktionsschicht fehlt",IF(OR(E567&gt;'Parameter'!$B$8,F567&gt;'Parameter'!$B$9,AND(C567="Produktion",G567&lt;'Parameter'!$B$10)),"Planungsgrenze prüfen",IF(AND(C567="Produktion",WEEKDAY(A567,2)&gt;5),"Wochenendproduktion prüfen","OK")))))),"Formel prüfen"))</f>
        <v/>
      </c>
    </row>
    <row r="568">
      <c r="A568" s="39" t="n"/>
      <c r="B568" s="21" t="n"/>
      <c r="C568" s="21" t="n"/>
      <c r="D568" s="21" t="n"/>
      <c r="E568" s="22" t="n"/>
      <c r="F568" s="23" t="n"/>
      <c r="G568" s="24" t="n"/>
      <c r="H568" s="25">
        <f>IF(COUNTA(A568:G568)=0,"",IF(OR(A568="",B568="",C568="",D568="",E568="",F568="",G568=""),"",IFERROR(IF(C568="Produktion",E568*F568*G568,0),"")))</f>
        <v/>
      </c>
      <c r="I568" s="21" t="n"/>
      <c r="J568" s="26" t="n"/>
      <c r="K568" s="27">
        <f>IF(COUNTA(A568:G568)+COUNTA(I568:J568)=0,"",IFERROR(IF(OR(A568="",B568="",C568="",D568="",E568="",F568="",G568="",I568=""),"Eingabe unvollständig",IF(COUNTIFS($A$8:$A$1107,A568,$B$8:$B$1107,B568)&gt;1,"Doppelte Werk-/Datumszeile",IF(AND(C568&lt;&gt;"Produktion",E568&gt;0),"Tagestyp und Schichten prüfen",IF(AND(C568="Produktion",E568=0),"Produktionsschicht fehlt",IF(OR(E568&gt;'Parameter'!$B$8,F568&gt;'Parameter'!$B$9,AND(C568="Produktion",G568&lt;'Parameter'!$B$10)),"Planungsgrenze prüfen",IF(AND(C568="Produktion",WEEKDAY(A568,2)&gt;5),"Wochenendproduktion prüfen","OK")))))),"Formel prüfen"))</f>
        <v/>
      </c>
    </row>
    <row r="569">
      <c r="A569" s="39" t="n"/>
      <c r="B569" s="21" t="n"/>
      <c r="C569" s="21" t="n"/>
      <c r="D569" s="21" t="n"/>
      <c r="E569" s="22" t="n"/>
      <c r="F569" s="23" t="n"/>
      <c r="G569" s="24" t="n"/>
      <c r="H569" s="28">
        <f>IF(COUNTA(A569:G569)=0,"",IF(OR(A569="",B569="",C569="",D569="",E569="",F569="",G569=""),"",IFERROR(IF(C569="Produktion",E569*F569*G569,0),"")))</f>
        <v/>
      </c>
      <c r="I569" s="21" t="n"/>
      <c r="J569" s="26" t="n"/>
      <c r="K569" s="29">
        <f>IF(COUNTA(A569:G569)+COUNTA(I569:J569)=0,"",IFERROR(IF(OR(A569="",B569="",C569="",D569="",E569="",F569="",G569="",I569=""),"Eingabe unvollständig",IF(COUNTIFS($A$8:$A$1107,A569,$B$8:$B$1107,B569)&gt;1,"Doppelte Werk-/Datumszeile",IF(AND(C569&lt;&gt;"Produktion",E569&gt;0),"Tagestyp und Schichten prüfen",IF(AND(C569="Produktion",E569=0),"Produktionsschicht fehlt",IF(OR(E569&gt;'Parameter'!$B$8,F569&gt;'Parameter'!$B$9,AND(C569="Produktion",G569&lt;'Parameter'!$B$10)),"Planungsgrenze prüfen",IF(AND(C569="Produktion",WEEKDAY(A569,2)&gt;5),"Wochenendproduktion prüfen","OK")))))),"Formel prüfen"))</f>
        <v/>
      </c>
    </row>
    <row r="570">
      <c r="A570" s="39" t="n"/>
      <c r="B570" s="21" t="n"/>
      <c r="C570" s="21" t="n"/>
      <c r="D570" s="21" t="n"/>
      <c r="E570" s="22" t="n"/>
      <c r="F570" s="23" t="n"/>
      <c r="G570" s="24" t="n"/>
      <c r="H570" s="25">
        <f>IF(COUNTA(A570:G570)=0,"",IF(OR(A570="",B570="",C570="",D570="",E570="",F570="",G570=""),"",IFERROR(IF(C570="Produktion",E570*F570*G570,0),"")))</f>
        <v/>
      </c>
      <c r="I570" s="21" t="n"/>
      <c r="J570" s="26" t="n"/>
      <c r="K570" s="27">
        <f>IF(COUNTA(A570:G570)+COUNTA(I570:J570)=0,"",IFERROR(IF(OR(A570="",B570="",C570="",D570="",E570="",F570="",G570="",I570=""),"Eingabe unvollständig",IF(COUNTIFS($A$8:$A$1107,A570,$B$8:$B$1107,B570)&gt;1,"Doppelte Werk-/Datumszeile",IF(AND(C570&lt;&gt;"Produktion",E570&gt;0),"Tagestyp und Schichten prüfen",IF(AND(C570="Produktion",E570=0),"Produktionsschicht fehlt",IF(OR(E570&gt;'Parameter'!$B$8,F570&gt;'Parameter'!$B$9,AND(C570="Produktion",G570&lt;'Parameter'!$B$10)),"Planungsgrenze prüfen",IF(AND(C570="Produktion",WEEKDAY(A570,2)&gt;5),"Wochenendproduktion prüfen","OK")))))),"Formel prüfen"))</f>
        <v/>
      </c>
    </row>
    <row r="571">
      <c r="A571" s="39" t="n"/>
      <c r="B571" s="21" t="n"/>
      <c r="C571" s="21" t="n"/>
      <c r="D571" s="21" t="n"/>
      <c r="E571" s="22" t="n"/>
      <c r="F571" s="23" t="n"/>
      <c r="G571" s="24" t="n"/>
      <c r="H571" s="28">
        <f>IF(COUNTA(A571:G571)=0,"",IF(OR(A571="",B571="",C571="",D571="",E571="",F571="",G571=""),"",IFERROR(IF(C571="Produktion",E571*F571*G571,0),"")))</f>
        <v/>
      </c>
      <c r="I571" s="21" t="n"/>
      <c r="J571" s="26" t="n"/>
      <c r="K571" s="29">
        <f>IF(COUNTA(A571:G571)+COUNTA(I571:J571)=0,"",IFERROR(IF(OR(A571="",B571="",C571="",D571="",E571="",F571="",G571="",I571=""),"Eingabe unvollständig",IF(COUNTIFS($A$8:$A$1107,A571,$B$8:$B$1107,B571)&gt;1,"Doppelte Werk-/Datumszeile",IF(AND(C571&lt;&gt;"Produktion",E571&gt;0),"Tagestyp und Schichten prüfen",IF(AND(C571="Produktion",E571=0),"Produktionsschicht fehlt",IF(OR(E571&gt;'Parameter'!$B$8,F571&gt;'Parameter'!$B$9,AND(C571="Produktion",G571&lt;'Parameter'!$B$10)),"Planungsgrenze prüfen",IF(AND(C571="Produktion",WEEKDAY(A571,2)&gt;5),"Wochenendproduktion prüfen","OK")))))),"Formel prüfen"))</f>
        <v/>
      </c>
    </row>
    <row r="572">
      <c r="A572" s="39" t="n"/>
      <c r="B572" s="21" t="n"/>
      <c r="C572" s="21" t="n"/>
      <c r="D572" s="21" t="n"/>
      <c r="E572" s="22" t="n"/>
      <c r="F572" s="23" t="n"/>
      <c r="G572" s="24" t="n"/>
      <c r="H572" s="25">
        <f>IF(COUNTA(A572:G572)=0,"",IF(OR(A572="",B572="",C572="",D572="",E572="",F572="",G572=""),"",IFERROR(IF(C572="Produktion",E572*F572*G572,0),"")))</f>
        <v/>
      </c>
      <c r="I572" s="21" t="n"/>
      <c r="J572" s="26" t="n"/>
      <c r="K572" s="27">
        <f>IF(COUNTA(A572:G572)+COUNTA(I572:J572)=0,"",IFERROR(IF(OR(A572="",B572="",C572="",D572="",E572="",F572="",G572="",I572=""),"Eingabe unvollständig",IF(COUNTIFS($A$8:$A$1107,A572,$B$8:$B$1107,B572)&gt;1,"Doppelte Werk-/Datumszeile",IF(AND(C572&lt;&gt;"Produktion",E572&gt;0),"Tagestyp und Schichten prüfen",IF(AND(C572="Produktion",E572=0),"Produktionsschicht fehlt",IF(OR(E572&gt;'Parameter'!$B$8,F572&gt;'Parameter'!$B$9,AND(C572="Produktion",G572&lt;'Parameter'!$B$10)),"Planungsgrenze prüfen",IF(AND(C572="Produktion",WEEKDAY(A572,2)&gt;5),"Wochenendproduktion prüfen","OK")))))),"Formel prüfen"))</f>
        <v/>
      </c>
    </row>
    <row r="573">
      <c r="A573" s="39" t="n"/>
      <c r="B573" s="21" t="n"/>
      <c r="C573" s="21" t="n"/>
      <c r="D573" s="21" t="n"/>
      <c r="E573" s="22" t="n"/>
      <c r="F573" s="23" t="n"/>
      <c r="G573" s="24" t="n"/>
      <c r="H573" s="28">
        <f>IF(COUNTA(A573:G573)=0,"",IF(OR(A573="",B573="",C573="",D573="",E573="",F573="",G573=""),"",IFERROR(IF(C573="Produktion",E573*F573*G573,0),"")))</f>
        <v/>
      </c>
      <c r="I573" s="21" t="n"/>
      <c r="J573" s="26" t="n"/>
      <c r="K573" s="29">
        <f>IF(COUNTA(A573:G573)+COUNTA(I573:J573)=0,"",IFERROR(IF(OR(A573="",B573="",C573="",D573="",E573="",F573="",G573="",I573=""),"Eingabe unvollständig",IF(COUNTIFS($A$8:$A$1107,A573,$B$8:$B$1107,B573)&gt;1,"Doppelte Werk-/Datumszeile",IF(AND(C573&lt;&gt;"Produktion",E573&gt;0),"Tagestyp und Schichten prüfen",IF(AND(C573="Produktion",E573=0),"Produktionsschicht fehlt",IF(OR(E573&gt;'Parameter'!$B$8,F573&gt;'Parameter'!$B$9,AND(C573="Produktion",G573&lt;'Parameter'!$B$10)),"Planungsgrenze prüfen",IF(AND(C573="Produktion",WEEKDAY(A573,2)&gt;5),"Wochenendproduktion prüfen","OK")))))),"Formel prüfen"))</f>
        <v/>
      </c>
    </row>
    <row r="574">
      <c r="A574" s="39" t="n"/>
      <c r="B574" s="21" t="n"/>
      <c r="C574" s="21" t="n"/>
      <c r="D574" s="21" t="n"/>
      <c r="E574" s="22" t="n"/>
      <c r="F574" s="23" t="n"/>
      <c r="G574" s="24" t="n"/>
      <c r="H574" s="25">
        <f>IF(COUNTA(A574:G574)=0,"",IF(OR(A574="",B574="",C574="",D574="",E574="",F574="",G574=""),"",IFERROR(IF(C574="Produktion",E574*F574*G574,0),"")))</f>
        <v/>
      </c>
      <c r="I574" s="21" t="n"/>
      <c r="J574" s="26" t="n"/>
      <c r="K574" s="27">
        <f>IF(COUNTA(A574:G574)+COUNTA(I574:J574)=0,"",IFERROR(IF(OR(A574="",B574="",C574="",D574="",E574="",F574="",G574="",I574=""),"Eingabe unvollständig",IF(COUNTIFS($A$8:$A$1107,A574,$B$8:$B$1107,B574)&gt;1,"Doppelte Werk-/Datumszeile",IF(AND(C574&lt;&gt;"Produktion",E574&gt;0),"Tagestyp und Schichten prüfen",IF(AND(C574="Produktion",E574=0),"Produktionsschicht fehlt",IF(OR(E574&gt;'Parameter'!$B$8,F574&gt;'Parameter'!$B$9,AND(C574="Produktion",G574&lt;'Parameter'!$B$10)),"Planungsgrenze prüfen",IF(AND(C574="Produktion",WEEKDAY(A574,2)&gt;5),"Wochenendproduktion prüfen","OK")))))),"Formel prüfen"))</f>
        <v/>
      </c>
    </row>
    <row r="575">
      <c r="A575" s="39" t="n"/>
      <c r="B575" s="21" t="n"/>
      <c r="C575" s="21" t="n"/>
      <c r="D575" s="21" t="n"/>
      <c r="E575" s="22" t="n"/>
      <c r="F575" s="23" t="n"/>
      <c r="G575" s="24" t="n"/>
      <c r="H575" s="28">
        <f>IF(COUNTA(A575:G575)=0,"",IF(OR(A575="",B575="",C575="",D575="",E575="",F575="",G575=""),"",IFERROR(IF(C575="Produktion",E575*F575*G575,0),"")))</f>
        <v/>
      </c>
      <c r="I575" s="21" t="n"/>
      <c r="J575" s="26" t="n"/>
      <c r="K575" s="29">
        <f>IF(COUNTA(A575:G575)+COUNTA(I575:J575)=0,"",IFERROR(IF(OR(A575="",B575="",C575="",D575="",E575="",F575="",G575="",I575=""),"Eingabe unvollständig",IF(COUNTIFS($A$8:$A$1107,A575,$B$8:$B$1107,B575)&gt;1,"Doppelte Werk-/Datumszeile",IF(AND(C575&lt;&gt;"Produktion",E575&gt;0),"Tagestyp und Schichten prüfen",IF(AND(C575="Produktion",E575=0),"Produktionsschicht fehlt",IF(OR(E575&gt;'Parameter'!$B$8,F575&gt;'Parameter'!$B$9,AND(C575="Produktion",G575&lt;'Parameter'!$B$10)),"Planungsgrenze prüfen",IF(AND(C575="Produktion",WEEKDAY(A575,2)&gt;5),"Wochenendproduktion prüfen","OK")))))),"Formel prüfen"))</f>
        <v/>
      </c>
    </row>
    <row r="576">
      <c r="A576" s="39" t="n"/>
      <c r="B576" s="21" t="n"/>
      <c r="C576" s="21" t="n"/>
      <c r="D576" s="21" t="n"/>
      <c r="E576" s="22" t="n"/>
      <c r="F576" s="23" t="n"/>
      <c r="G576" s="24" t="n"/>
      <c r="H576" s="25">
        <f>IF(COUNTA(A576:G576)=0,"",IF(OR(A576="",B576="",C576="",D576="",E576="",F576="",G576=""),"",IFERROR(IF(C576="Produktion",E576*F576*G576,0),"")))</f>
        <v/>
      </c>
      <c r="I576" s="21" t="n"/>
      <c r="J576" s="26" t="n"/>
      <c r="K576" s="27">
        <f>IF(COUNTA(A576:G576)+COUNTA(I576:J576)=0,"",IFERROR(IF(OR(A576="",B576="",C576="",D576="",E576="",F576="",G576="",I576=""),"Eingabe unvollständig",IF(COUNTIFS($A$8:$A$1107,A576,$B$8:$B$1107,B576)&gt;1,"Doppelte Werk-/Datumszeile",IF(AND(C576&lt;&gt;"Produktion",E576&gt;0),"Tagestyp und Schichten prüfen",IF(AND(C576="Produktion",E576=0),"Produktionsschicht fehlt",IF(OR(E576&gt;'Parameter'!$B$8,F576&gt;'Parameter'!$B$9,AND(C576="Produktion",G576&lt;'Parameter'!$B$10)),"Planungsgrenze prüfen",IF(AND(C576="Produktion",WEEKDAY(A576,2)&gt;5),"Wochenendproduktion prüfen","OK")))))),"Formel prüfen"))</f>
        <v/>
      </c>
    </row>
    <row r="577">
      <c r="A577" s="39" t="n"/>
      <c r="B577" s="21" t="n"/>
      <c r="C577" s="21" t="n"/>
      <c r="D577" s="21" t="n"/>
      <c r="E577" s="22" t="n"/>
      <c r="F577" s="23" t="n"/>
      <c r="G577" s="24" t="n"/>
      <c r="H577" s="28">
        <f>IF(COUNTA(A577:G577)=0,"",IF(OR(A577="",B577="",C577="",D577="",E577="",F577="",G577=""),"",IFERROR(IF(C577="Produktion",E577*F577*G577,0),"")))</f>
        <v/>
      </c>
      <c r="I577" s="21" t="n"/>
      <c r="J577" s="26" t="n"/>
      <c r="K577" s="29">
        <f>IF(COUNTA(A577:G577)+COUNTA(I577:J577)=0,"",IFERROR(IF(OR(A577="",B577="",C577="",D577="",E577="",F577="",G577="",I577=""),"Eingabe unvollständig",IF(COUNTIFS($A$8:$A$1107,A577,$B$8:$B$1107,B577)&gt;1,"Doppelte Werk-/Datumszeile",IF(AND(C577&lt;&gt;"Produktion",E577&gt;0),"Tagestyp und Schichten prüfen",IF(AND(C577="Produktion",E577=0),"Produktionsschicht fehlt",IF(OR(E577&gt;'Parameter'!$B$8,F577&gt;'Parameter'!$B$9,AND(C577="Produktion",G577&lt;'Parameter'!$B$10)),"Planungsgrenze prüfen",IF(AND(C577="Produktion",WEEKDAY(A577,2)&gt;5),"Wochenendproduktion prüfen","OK")))))),"Formel prüfen"))</f>
        <v/>
      </c>
    </row>
    <row r="578">
      <c r="A578" s="39" t="n"/>
      <c r="B578" s="21" t="n"/>
      <c r="C578" s="21" t="n"/>
      <c r="D578" s="21" t="n"/>
      <c r="E578" s="22" t="n"/>
      <c r="F578" s="23" t="n"/>
      <c r="G578" s="24" t="n"/>
      <c r="H578" s="25">
        <f>IF(COUNTA(A578:G578)=0,"",IF(OR(A578="",B578="",C578="",D578="",E578="",F578="",G578=""),"",IFERROR(IF(C578="Produktion",E578*F578*G578,0),"")))</f>
        <v/>
      </c>
      <c r="I578" s="21" t="n"/>
      <c r="J578" s="26" t="n"/>
      <c r="K578" s="27">
        <f>IF(COUNTA(A578:G578)+COUNTA(I578:J578)=0,"",IFERROR(IF(OR(A578="",B578="",C578="",D578="",E578="",F578="",G578="",I578=""),"Eingabe unvollständig",IF(COUNTIFS($A$8:$A$1107,A578,$B$8:$B$1107,B578)&gt;1,"Doppelte Werk-/Datumszeile",IF(AND(C578&lt;&gt;"Produktion",E578&gt;0),"Tagestyp und Schichten prüfen",IF(AND(C578="Produktion",E578=0),"Produktionsschicht fehlt",IF(OR(E578&gt;'Parameter'!$B$8,F578&gt;'Parameter'!$B$9,AND(C578="Produktion",G578&lt;'Parameter'!$B$10)),"Planungsgrenze prüfen",IF(AND(C578="Produktion",WEEKDAY(A578,2)&gt;5),"Wochenendproduktion prüfen","OK")))))),"Formel prüfen"))</f>
        <v/>
      </c>
    </row>
    <row r="579">
      <c r="A579" s="39" t="n"/>
      <c r="B579" s="21" t="n"/>
      <c r="C579" s="21" t="n"/>
      <c r="D579" s="21" t="n"/>
      <c r="E579" s="22" t="n"/>
      <c r="F579" s="23" t="n"/>
      <c r="G579" s="24" t="n"/>
      <c r="H579" s="28">
        <f>IF(COUNTA(A579:G579)=0,"",IF(OR(A579="",B579="",C579="",D579="",E579="",F579="",G579=""),"",IFERROR(IF(C579="Produktion",E579*F579*G579,0),"")))</f>
        <v/>
      </c>
      <c r="I579" s="21" t="n"/>
      <c r="J579" s="26" t="n"/>
      <c r="K579" s="29">
        <f>IF(COUNTA(A579:G579)+COUNTA(I579:J579)=0,"",IFERROR(IF(OR(A579="",B579="",C579="",D579="",E579="",F579="",G579="",I579=""),"Eingabe unvollständig",IF(COUNTIFS($A$8:$A$1107,A579,$B$8:$B$1107,B579)&gt;1,"Doppelte Werk-/Datumszeile",IF(AND(C579&lt;&gt;"Produktion",E579&gt;0),"Tagestyp und Schichten prüfen",IF(AND(C579="Produktion",E579=0),"Produktionsschicht fehlt",IF(OR(E579&gt;'Parameter'!$B$8,F579&gt;'Parameter'!$B$9,AND(C579="Produktion",G579&lt;'Parameter'!$B$10)),"Planungsgrenze prüfen",IF(AND(C579="Produktion",WEEKDAY(A579,2)&gt;5),"Wochenendproduktion prüfen","OK")))))),"Formel prüfen"))</f>
        <v/>
      </c>
    </row>
    <row r="580">
      <c r="A580" s="39" t="n"/>
      <c r="B580" s="21" t="n"/>
      <c r="C580" s="21" t="n"/>
      <c r="D580" s="21" t="n"/>
      <c r="E580" s="22" t="n"/>
      <c r="F580" s="23" t="n"/>
      <c r="G580" s="24" t="n"/>
      <c r="H580" s="25">
        <f>IF(COUNTA(A580:G580)=0,"",IF(OR(A580="",B580="",C580="",D580="",E580="",F580="",G580=""),"",IFERROR(IF(C580="Produktion",E580*F580*G580,0),"")))</f>
        <v/>
      </c>
      <c r="I580" s="21" t="n"/>
      <c r="J580" s="26" t="n"/>
      <c r="K580" s="27">
        <f>IF(COUNTA(A580:G580)+COUNTA(I580:J580)=0,"",IFERROR(IF(OR(A580="",B580="",C580="",D580="",E580="",F580="",G580="",I580=""),"Eingabe unvollständig",IF(COUNTIFS($A$8:$A$1107,A580,$B$8:$B$1107,B580)&gt;1,"Doppelte Werk-/Datumszeile",IF(AND(C580&lt;&gt;"Produktion",E580&gt;0),"Tagestyp und Schichten prüfen",IF(AND(C580="Produktion",E580=0),"Produktionsschicht fehlt",IF(OR(E580&gt;'Parameter'!$B$8,F580&gt;'Parameter'!$B$9,AND(C580="Produktion",G580&lt;'Parameter'!$B$10)),"Planungsgrenze prüfen",IF(AND(C580="Produktion",WEEKDAY(A580,2)&gt;5),"Wochenendproduktion prüfen","OK")))))),"Formel prüfen"))</f>
        <v/>
      </c>
    </row>
    <row r="581">
      <c r="A581" s="39" t="n"/>
      <c r="B581" s="21" t="n"/>
      <c r="C581" s="21" t="n"/>
      <c r="D581" s="21" t="n"/>
      <c r="E581" s="22" t="n"/>
      <c r="F581" s="23" t="n"/>
      <c r="G581" s="24" t="n"/>
      <c r="H581" s="28">
        <f>IF(COUNTA(A581:G581)=0,"",IF(OR(A581="",B581="",C581="",D581="",E581="",F581="",G581=""),"",IFERROR(IF(C581="Produktion",E581*F581*G581,0),"")))</f>
        <v/>
      </c>
      <c r="I581" s="21" t="n"/>
      <c r="J581" s="26" t="n"/>
      <c r="K581" s="29">
        <f>IF(COUNTA(A581:G581)+COUNTA(I581:J581)=0,"",IFERROR(IF(OR(A581="",B581="",C581="",D581="",E581="",F581="",G581="",I581=""),"Eingabe unvollständig",IF(COUNTIFS($A$8:$A$1107,A581,$B$8:$B$1107,B581)&gt;1,"Doppelte Werk-/Datumszeile",IF(AND(C581&lt;&gt;"Produktion",E581&gt;0),"Tagestyp und Schichten prüfen",IF(AND(C581="Produktion",E581=0),"Produktionsschicht fehlt",IF(OR(E581&gt;'Parameter'!$B$8,F581&gt;'Parameter'!$B$9,AND(C581="Produktion",G581&lt;'Parameter'!$B$10)),"Planungsgrenze prüfen",IF(AND(C581="Produktion",WEEKDAY(A581,2)&gt;5),"Wochenendproduktion prüfen","OK")))))),"Formel prüfen"))</f>
        <v/>
      </c>
    </row>
    <row r="582">
      <c r="A582" s="39" t="n"/>
      <c r="B582" s="21" t="n"/>
      <c r="C582" s="21" t="n"/>
      <c r="D582" s="21" t="n"/>
      <c r="E582" s="22" t="n"/>
      <c r="F582" s="23" t="n"/>
      <c r="G582" s="24" t="n"/>
      <c r="H582" s="25">
        <f>IF(COUNTA(A582:G582)=0,"",IF(OR(A582="",B582="",C582="",D582="",E582="",F582="",G582=""),"",IFERROR(IF(C582="Produktion",E582*F582*G582,0),"")))</f>
        <v/>
      </c>
      <c r="I582" s="21" t="n"/>
      <c r="J582" s="26" t="n"/>
      <c r="K582" s="27">
        <f>IF(COUNTA(A582:G582)+COUNTA(I582:J582)=0,"",IFERROR(IF(OR(A582="",B582="",C582="",D582="",E582="",F582="",G582="",I582=""),"Eingabe unvollständig",IF(COUNTIFS($A$8:$A$1107,A582,$B$8:$B$1107,B582)&gt;1,"Doppelte Werk-/Datumszeile",IF(AND(C582&lt;&gt;"Produktion",E582&gt;0),"Tagestyp und Schichten prüfen",IF(AND(C582="Produktion",E582=0),"Produktionsschicht fehlt",IF(OR(E582&gt;'Parameter'!$B$8,F582&gt;'Parameter'!$B$9,AND(C582="Produktion",G582&lt;'Parameter'!$B$10)),"Planungsgrenze prüfen",IF(AND(C582="Produktion",WEEKDAY(A582,2)&gt;5),"Wochenendproduktion prüfen","OK")))))),"Formel prüfen"))</f>
        <v/>
      </c>
    </row>
    <row r="583">
      <c r="A583" s="39" t="n"/>
      <c r="B583" s="21" t="n"/>
      <c r="C583" s="21" t="n"/>
      <c r="D583" s="21" t="n"/>
      <c r="E583" s="22" t="n"/>
      <c r="F583" s="23" t="n"/>
      <c r="G583" s="24" t="n"/>
      <c r="H583" s="28">
        <f>IF(COUNTA(A583:G583)=0,"",IF(OR(A583="",B583="",C583="",D583="",E583="",F583="",G583=""),"",IFERROR(IF(C583="Produktion",E583*F583*G583,0),"")))</f>
        <v/>
      </c>
      <c r="I583" s="21" t="n"/>
      <c r="J583" s="26" t="n"/>
      <c r="K583" s="29">
        <f>IF(COUNTA(A583:G583)+COUNTA(I583:J583)=0,"",IFERROR(IF(OR(A583="",B583="",C583="",D583="",E583="",F583="",G583="",I583=""),"Eingabe unvollständig",IF(COUNTIFS($A$8:$A$1107,A583,$B$8:$B$1107,B583)&gt;1,"Doppelte Werk-/Datumszeile",IF(AND(C583&lt;&gt;"Produktion",E583&gt;0),"Tagestyp und Schichten prüfen",IF(AND(C583="Produktion",E583=0),"Produktionsschicht fehlt",IF(OR(E583&gt;'Parameter'!$B$8,F583&gt;'Parameter'!$B$9,AND(C583="Produktion",G583&lt;'Parameter'!$B$10)),"Planungsgrenze prüfen",IF(AND(C583="Produktion",WEEKDAY(A583,2)&gt;5),"Wochenendproduktion prüfen","OK")))))),"Formel prüfen"))</f>
        <v/>
      </c>
    </row>
    <row r="584">
      <c r="A584" s="39" t="n"/>
      <c r="B584" s="21" t="n"/>
      <c r="C584" s="21" t="n"/>
      <c r="D584" s="21" t="n"/>
      <c r="E584" s="22" t="n"/>
      <c r="F584" s="23" t="n"/>
      <c r="G584" s="24" t="n"/>
      <c r="H584" s="25">
        <f>IF(COUNTA(A584:G584)=0,"",IF(OR(A584="",B584="",C584="",D584="",E584="",F584="",G584=""),"",IFERROR(IF(C584="Produktion",E584*F584*G584,0),"")))</f>
        <v/>
      </c>
      <c r="I584" s="21" t="n"/>
      <c r="J584" s="26" t="n"/>
      <c r="K584" s="27">
        <f>IF(COUNTA(A584:G584)+COUNTA(I584:J584)=0,"",IFERROR(IF(OR(A584="",B584="",C584="",D584="",E584="",F584="",G584="",I584=""),"Eingabe unvollständig",IF(COUNTIFS($A$8:$A$1107,A584,$B$8:$B$1107,B584)&gt;1,"Doppelte Werk-/Datumszeile",IF(AND(C584&lt;&gt;"Produktion",E584&gt;0),"Tagestyp und Schichten prüfen",IF(AND(C584="Produktion",E584=0),"Produktionsschicht fehlt",IF(OR(E584&gt;'Parameter'!$B$8,F584&gt;'Parameter'!$B$9,AND(C584="Produktion",G584&lt;'Parameter'!$B$10)),"Planungsgrenze prüfen",IF(AND(C584="Produktion",WEEKDAY(A584,2)&gt;5),"Wochenendproduktion prüfen","OK")))))),"Formel prüfen"))</f>
        <v/>
      </c>
    </row>
    <row r="585">
      <c r="A585" s="39" t="n"/>
      <c r="B585" s="21" t="n"/>
      <c r="C585" s="21" t="n"/>
      <c r="D585" s="21" t="n"/>
      <c r="E585" s="22" t="n"/>
      <c r="F585" s="23" t="n"/>
      <c r="G585" s="24" t="n"/>
      <c r="H585" s="28">
        <f>IF(COUNTA(A585:G585)=0,"",IF(OR(A585="",B585="",C585="",D585="",E585="",F585="",G585=""),"",IFERROR(IF(C585="Produktion",E585*F585*G585,0),"")))</f>
        <v/>
      </c>
      <c r="I585" s="21" t="n"/>
      <c r="J585" s="26" t="n"/>
      <c r="K585" s="29">
        <f>IF(COUNTA(A585:G585)+COUNTA(I585:J585)=0,"",IFERROR(IF(OR(A585="",B585="",C585="",D585="",E585="",F585="",G585="",I585=""),"Eingabe unvollständig",IF(COUNTIFS($A$8:$A$1107,A585,$B$8:$B$1107,B585)&gt;1,"Doppelte Werk-/Datumszeile",IF(AND(C585&lt;&gt;"Produktion",E585&gt;0),"Tagestyp und Schichten prüfen",IF(AND(C585="Produktion",E585=0),"Produktionsschicht fehlt",IF(OR(E585&gt;'Parameter'!$B$8,F585&gt;'Parameter'!$B$9,AND(C585="Produktion",G585&lt;'Parameter'!$B$10)),"Planungsgrenze prüfen",IF(AND(C585="Produktion",WEEKDAY(A585,2)&gt;5),"Wochenendproduktion prüfen","OK")))))),"Formel prüfen"))</f>
        <v/>
      </c>
    </row>
    <row r="586">
      <c r="A586" s="39" t="n"/>
      <c r="B586" s="21" t="n"/>
      <c r="C586" s="21" t="n"/>
      <c r="D586" s="21" t="n"/>
      <c r="E586" s="22" t="n"/>
      <c r="F586" s="23" t="n"/>
      <c r="G586" s="24" t="n"/>
      <c r="H586" s="25">
        <f>IF(COUNTA(A586:G586)=0,"",IF(OR(A586="",B586="",C586="",D586="",E586="",F586="",G586=""),"",IFERROR(IF(C586="Produktion",E586*F586*G586,0),"")))</f>
        <v/>
      </c>
      <c r="I586" s="21" t="n"/>
      <c r="J586" s="26" t="n"/>
      <c r="K586" s="27">
        <f>IF(COUNTA(A586:G586)+COUNTA(I586:J586)=0,"",IFERROR(IF(OR(A586="",B586="",C586="",D586="",E586="",F586="",G586="",I586=""),"Eingabe unvollständig",IF(COUNTIFS($A$8:$A$1107,A586,$B$8:$B$1107,B586)&gt;1,"Doppelte Werk-/Datumszeile",IF(AND(C586&lt;&gt;"Produktion",E586&gt;0),"Tagestyp und Schichten prüfen",IF(AND(C586="Produktion",E586=0),"Produktionsschicht fehlt",IF(OR(E586&gt;'Parameter'!$B$8,F586&gt;'Parameter'!$B$9,AND(C586="Produktion",G586&lt;'Parameter'!$B$10)),"Planungsgrenze prüfen",IF(AND(C586="Produktion",WEEKDAY(A586,2)&gt;5),"Wochenendproduktion prüfen","OK")))))),"Formel prüfen"))</f>
        <v/>
      </c>
    </row>
    <row r="587">
      <c r="A587" s="39" t="n"/>
      <c r="B587" s="21" t="n"/>
      <c r="C587" s="21" t="n"/>
      <c r="D587" s="21" t="n"/>
      <c r="E587" s="22" t="n"/>
      <c r="F587" s="23" t="n"/>
      <c r="G587" s="24" t="n"/>
      <c r="H587" s="28">
        <f>IF(COUNTA(A587:G587)=0,"",IF(OR(A587="",B587="",C587="",D587="",E587="",F587="",G587=""),"",IFERROR(IF(C587="Produktion",E587*F587*G587,0),"")))</f>
        <v/>
      </c>
      <c r="I587" s="21" t="n"/>
      <c r="J587" s="26" t="n"/>
      <c r="K587" s="29">
        <f>IF(COUNTA(A587:G587)+COUNTA(I587:J587)=0,"",IFERROR(IF(OR(A587="",B587="",C587="",D587="",E587="",F587="",G587="",I587=""),"Eingabe unvollständig",IF(COUNTIFS($A$8:$A$1107,A587,$B$8:$B$1107,B587)&gt;1,"Doppelte Werk-/Datumszeile",IF(AND(C587&lt;&gt;"Produktion",E587&gt;0),"Tagestyp und Schichten prüfen",IF(AND(C587="Produktion",E587=0),"Produktionsschicht fehlt",IF(OR(E587&gt;'Parameter'!$B$8,F587&gt;'Parameter'!$B$9,AND(C587="Produktion",G587&lt;'Parameter'!$B$10)),"Planungsgrenze prüfen",IF(AND(C587="Produktion",WEEKDAY(A587,2)&gt;5),"Wochenendproduktion prüfen","OK")))))),"Formel prüfen"))</f>
        <v/>
      </c>
    </row>
    <row r="588">
      <c r="A588" s="39" t="n"/>
      <c r="B588" s="21" t="n"/>
      <c r="C588" s="21" t="n"/>
      <c r="D588" s="21" t="n"/>
      <c r="E588" s="22" t="n"/>
      <c r="F588" s="23" t="n"/>
      <c r="G588" s="24" t="n"/>
      <c r="H588" s="25">
        <f>IF(COUNTA(A588:G588)=0,"",IF(OR(A588="",B588="",C588="",D588="",E588="",F588="",G588=""),"",IFERROR(IF(C588="Produktion",E588*F588*G588,0),"")))</f>
        <v/>
      </c>
      <c r="I588" s="21" t="n"/>
      <c r="J588" s="26" t="n"/>
      <c r="K588" s="27">
        <f>IF(COUNTA(A588:G588)+COUNTA(I588:J588)=0,"",IFERROR(IF(OR(A588="",B588="",C588="",D588="",E588="",F588="",G588="",I588=""),"Eingabe unvollständig",IF(COUNTIFS($A$8:$A$1107,A588,$B$8:$B$1107,B588)&gt;1,"Doppelte Werk-/Datumszeile",IF(AND(C588&lt;&gt;"Produktion",E588&gt;0),"Tagestyp und Schichten prüfen",IF(AND(C588="Produktion",E588=0),"Produktionsschicht fehlt",IF(OR(E588&gt;'Parameter'!$B$8,F588&gt;'Parameter'!$B$9,AND(C588="Produktion",G588&lt;'Parameter'!$B$10)),"Planungsgrenze prüfen",IF(AND(C588="Produktion",WEEKDAY(A588,2)&gt;5),"Wochenendproduktion prüfen","OK")))))),"Formel prüfen"))</f>
        <v/>
      </c>
    </row>
    <row r="589">
      <c r="A589" s="39" t="n"/>
      <c r="B589" s="21" t="n"/>
      <c r="C589" s="21" t="n"/>
      <c r="D589" s="21" t="n"/>
      <c r="E589" s="22" t="n"/>
      <c r="F589" s="23" t="n"/>
      <c r="G589" s="24" t="n"/>
      <c r="H589" s="28">
        <f>IF(COUNTA(A589:G589)=0,"",IF(OR(A589="",B589="",C589="",D589="",E589="",F589="",G589=""),"",IFERROR(IF(C589="Produktion",E589*F589*G589,0),"")))</f>
        <v/>
      </c>
      <c r="I589" s="21" t="n"/>
      <c r="J589" s="26" t="n"/>
      <c r="K589" s="29">
        <f>IF(COUNTA(A589:G589)+COUNTA(I589:J589)=0,"",IFERROR(IF(OR(A589="",B589="",C589="",D589="",E589="",F589="",G589="",I589=""),"Eingabe unvollständig",IF(COUNTIFS($A$8:$A$1107,A589,$B$8:$B$1107,B589)&gt;1,"Doppelte Werk-/Datumszeile",IF(AND(C589&lt;&gt;"Produktion",E589&gt;0),"Tagestyp und Schichten prüfen",IF(AND(C589="Produktion",E589=0),"Produktionsschicht fehlt",IF(OR(E589&gt;'Parameter'!$B$8,F589&gt;'Parameter'!$B$9,AND(C589="Produktion",G589&lt;'Parameter'!$B$10)),"Planungsgrenze prüfen",IF(AND(C589="Produktion",WEEKDAY(A589,2)&gt;5),"Wochenendproduktion prüfen","OK")))))),"Formel prüfen"))</f>
        <v/>
      </c>
    </row>
    <row r="590">
      <c r="A590" s="39" t="n"/>
      <c r="B590" s="21" t="n"/>
      <c r="C590" s="21" t="n"/>
      <c r="D590" s="21" t="n"/>
      <c r="E590" s="22" t="n"/>
      <c r="F590" s="23" t="n"/>
      <c r="G590" s="24" t="n"/>
      <c r="H590" s="25">
        <f>IF(COUNTA(A590:G590)=0,"",IF(OR(A590="",B590="",C590="",D590="",E590="",F590="",G590=""),"",IFERROR(IF(C590="Produktion",E590*F590*G590,0),"")))</f>
        <v/>
      </c>
      <c r="I590" s="21" t="n"/>
      <c r="J590" s="26" t="n"/>
      <c r="K590" s="27">
        <f>IF(COUNTA(A590:G590)+COUNTA(I590:J590)=0,"",IFERROR(IF(OR(A590="",B590="",C590="",D590="",E590="",F590="",G590="",I590=""),"Eingabe unvollständig",IF(COUNTIFS($A$8:$A$1107,A590,$B$8:$B$1107,B590)&gt;1,"Doppelte Werk-/Datumszeile",IF(AND(C590&lt;&gt;"Produktion",E590&gt;0),"Tagestyp und Schichten prüfen",IF(AND(C590="Produktion",E590=0),"Produktionsschicht fehlt",IF(OR(E590&gt;'Parameter'!$B$8,F590&gt;'Parameter'!$B$9,AND(C590="Produktion",G590&lt;'Parameter'!$B$10)),"Planungsgrenze prüfen",IF(AND(C590="Produktion",WEEKDAY(A590,2)&gt;5),"Wochenendproduktion prüfen","OK")))))),"Formel prüfen"))</f>
        <v/>
      </c>
    </row>
    <row r="591">
      <c r="A591" s="39" t="n"/>
      <c r="B591" s="21" t="n"/>
      <c r="C591" s="21" t="n"/>
      <c r="D591" s="21" t="n"/>
      <c r="E591" s="22" t="n"/>
      <c r="F591" s="23" t="n"/>
      <c r="G591" s="24" t="n"/>
      <c r="H591" s="28">
        <f>IF(COUNTA(A591:G591)=0,"",IF(OR(A591="",B591="",C591="",D591="",E591="",F591="",G591=""),"",IFERROR(IF(C591="Produktion",E591*F591*G591,0),"")))</f>
        <v/>
      </c>
      <c r="I591" s="21" t="n"/>
      <c r="J591" s="26" t="n"/>
      <c r="K591" s="29">
        <f>IF(COUNTA(A591:G591)+COUNTA(I591:J591)=0,"",IFERROR(IF(OR(A591="",B591="",C591="",D591="",E591="",F591="",G591="",I591=""),"Eingabe unvollständig",IF(COUNTIFS($A$8:$A$1107,A591,$B$8:$B$1107,B591)&gt;1,"Doppelte Werk-/Datumszeile",IF(AND(C591&lt;&gt;"Produktion",E591&gt;0),"Tagestyp und Schichten prüfen",IF(AND(C591="Produktion",E591=0),"Produktionsschicht fehlt",IF(OR(E591&gt;'Parameter'!$B$8,F591&gt;'Parameter'!$B$9,AND(C591="Produktion",G591&lt;'Parameter'!$B$10)),"Planungsgrenze prüfen",IF(AND(C591="Produktion",WEEKDAY(A591,2)&gt;5),"Wochenendproduktion prüfen","OK")))))),"Formel prüfen"))</f>
        <v/>
      </c>
    </row>
    <row r="592">
      <c r="A592" s="39" t="n"/>
      <c r="B592" s="21" t="n"/>
      <c r="C592" s="21" t="n"/>
      <c r="D592" s="21" t="n"/>
      <c r="E592" s="22" t="n"/>
      <c r="F592" s="23" t="n"/>
      <c r="G592" s="24" t="n"/>
      <c r="H592" s="25">
        <f>IF(COUNTA(A592:G592)=0,"",IF(OR(A592="",B592="",C592="",D592="",E592="",F592="",G592=""),"",IFERROR(IF(C592="Produktion",E592*F592*G592,0),"")))</f>
        <v/>
      </c>
      <c r="I592" s="21" t="n"/>
      <c r="J592" s="26" t="n"/>
      <c r="K592" s="27">
        <f>IF(COUNTA(A592:G592)+COUNTA(I592:J592)=0,"",IFERROR(IF(OR(A592="",B592="",C592="",D592="",E592="",F592="",G592="",I592=""),"Eingabe unvollständig",IF(COUNTIFS($A$8:$A$1107,A592,$B$8:$B$1107,B592)&gt;1,"Doppelte Werk-/Datumszeile",IF(AND(C592&lt;&gt;"Produktion",E592&gt;0),"Tagestyp und Schichten prüfen",IF(AND(C592="Produktion",E592=0),"Produktionsschicht fehlt",IF(OR(E592&gt;'Parameter'!$B$8,F592&gt;'Parameter'!$B$9,AND(C592="Produktion",G592&lt;'Parameter'!$B$10)),"Planungsgrenze prüfen",IF(AND(C592="Produktion",WEEKDAY(A592,2)&gt;5),"Wochenendproduktion prüfen","OK")))))),"Formel prüfen"))</f>
        <v/>
      </c>
    </row>
    <row r="593">
      <c r="A593" s="39" t="n"/>
      <c r="B593" s="21" t="n"/>
      <c r="C593" s="21" t="n"/>
      <c r="D593" s="21" t="n"/>
      <c r="E593" s="22" t="n"/>
      <c r="F593" s="23" t="n"/>
      <c r="G593" s="24" t="n"/>
      <c r="H593" s="28">
        <f>IF(COUNTA(A593:G593)=0,"",IF(OR(A593="",B593="",C593="",D593="",E593="",F593="",G593=""),"",IFERROR(IF(C593="Produktion",E593*F593*G593,0),"")))</f>
        <v/>
      </c>
      <c r="I593" s="21" t="n"/>
      <c r="J593" s="26" t="n"/>
      <c r="K593" s="29">
        <f>IF(COUNTA(A593:G593)+COUNTA(I593:J593)=0,"",IFERROR(IF(OR(A593="",B593="",C593="",D593="",E593="",F593="",G593="",I593=""),"Eingabe unvollständig",IF(COUNTIFS($A$8:$A$1107,A593,$B$8:$B$1107,B593)&gt;1,"Doppelte Werk-/Datumszeile",IF(AND(C593&lt;&gt;"Produktion",E593&gt;0),"Tagestyp und Schichten prüfen",IF(AND(C593="Produktion",E593=0),"Produktionsschicht fehlt",IF(OR(E593&gt;'Parameter'!$B$8,F593&gt;'Parameter'!$B$9,AND(C593="Produktion",G593&lt;'Parameter'!$B$10)),"Planungsgrenze prüfen",IF(AND(C593="Produktion",WEEKDAY(A593,2)&gt;5),"Wochenendproduktion prüfen","OK")))))),"Formel prüfen"))</f>
        <v/>
      </c>
    </row>
    <row r="594">
      <c r="A594" s="39" t="n"/>
      <c r="B594" s="21" t="n"/>
      <c r="C594" s="21" t="n"/>
      <c r="D594" s="21" t="n"/>
      <c r="E594" s="22" t="n"/>
      <c r="F594" s="23" t="n"/>
      <c r="G594" s="24" t="n"/>
      <c r="H594" s="25">
        <f>IF(COUNTA(A594:G594)=0,"",IF(OR(A594="",B594="",C594="",D594="",E594="",F594="",G594=""),"",IFERROR(IF(C594="Produktion",E594*F594*G594,0),"")))</f>
        <v/>
      </c>
      <c r="I594" s="21" t="n"/>
      <c r="J594" s="26" t="n"/>
      <c r="K594" s="27">
        <f>IF(COUNTA(A594:G594)+COUNTA(I594:J594)=0,"",IFERROR(IF(OR(A594="",B594="",C594="",D594="",E594="",F594="",G594="",I594=""),"Eingabe unvollständig",IF(COUNTIFS($A$8:$A$1107,A594,$B$8:$B$1107,B594)&gt;1,"Doppelte Werk-/Datumszeile",IF(AND(C594&lt;&gt;"Produktion",E594&gt;0),"Tagestyp und Schichten prüfen",IF(AND(C594="Produktion",E594=0),"Produktionsschicht fehlt",IF(OR(E594&gt;'Parameter'!$B$8,F594&gt;'Parameter'!$B$9,AND(C594="Produktion",G594&lt;'Parameter'!$B$10)),"Planungsgrenze prüfen",IF(AND(C594="Produktion",WEEKDAY(A594,2)&gt;5),"Wochenendproduktion prüfen","OK")))))),"Formel prüfen"))</f>
        <v/>
      </c>
    </row>
    <row r="595">
      <c r="A595" s="39" t="n"/>
      <c r="B595" s="21" t="n"/>
      <c r="C595" s="21" t="n"/>
      <c r="D595" s="21" t="n"/>
      <c r="E595" s="22" t="n"/>
      <c r="F595" s="23" t="n"/>
      <c r="G595" s="24" t="n"/>
      <c r="H595" s="28">
        <f>IF(COUNTA(A595:G595)=0,"",IF(OR(A595="",B595="",C595="",D595="",E595="",F595="",G595=""),"",IFERROR(IF(C595="Produktion",E595*F595*G595,0),"")))</f>
        <v/>
      </c>
      <c r="I595" s="21" t="n"/>
      <c r="J595" s="26" t="n"/>
      <c r="K595" s="29">
        <f>IF(COUNTA(A595:G595)+COUNTA(I595:J595)=0,"",IFERROR(IF(OR(A595="",B595="",C595="",D595="",E595="",F595="",G595="",I595=""),"Eingabe unvollständig",IF(COUNTIFS($A$8:$A$1107,A595,$B$8:$B$1107,B595)&gt;1,"Doppelte Werk-/Datumszeile",IF(AND(C595&lt;&gt;"Produktion",E595&gt;0),"Tagestyp und Schichten prüfen",IF(AND(C595="Produktion",E595=0),"Produktionsschicht fehlt",IF(OR(E595&gt;'Parameter'!$B$8,F595&gt;'Parameter'!$B$9,AND(C595="Produktion",G595&lt;'Parameter'!$B$10)),"Planungsgrenze prüfen",IF(AND(C595="Produktion",WEEKDAY(A595,2)&gt;5),"Wochenendproduktion prüfen","OK")))))),"Formel prüfen"))</f>
        <v/>
      </c>
    </row>
    <row r="596">
      <c r="A596" s="39" t="n"/>
      <c r="B596" s="21" t="n"/>
      <c r="C596" s="21" t="n"/>
      <c r="D596" s="21" t="n"/>
      <c r="E596" s="22" t="n"/>
      <c r="F596" s="23" t="n"/>
      <c r="G596" s="24" t="n"/>
      <c r="H596" s="25">
        <f>IF(COUNTA(A596:G596)=0,"",IF(OR(A596="",B596="",C596="",D596="",E596="",F596="",G596=""),"",IFERROR(IF(C596="Produktion",E596*F596*G596,0),"")))</f>
        <v/>
      </c>
      <c r="I596" s="21" t="n"/>
      <c r="J596" s="26" t="n"/>
      <c r="K596" s="27">
        <f>IF(COUNTA(A596:G596)+COUNTA(I596:J596)=0,"",IFERROR(IF(OR(A596="",B596="",C596="",D596="",E596="",F596="",G596="",I596=""),"Eingabe unvollständig",IF(COUNTIFS($A$8:$A$1107,A596,$B$8:$B$1107,B596)&gt;1,"Doppelte Werk-/Datumszeile",IF(AND(C596&lt;&gt;"Produktion",E596&gt;0),"Tagestyp und Schichten prüfen",IF(AND(C596="Produktion",E596=0),"Produktionsschicht fehlt",IF(OR(E596&gt;'Parameter'!$B$8,F596&gt;'Parameter'!$B$9,AND(C596="Produktion",G596&lt;'Parameter'!$B$10)),"Planungsgrenze prüfen",IF(AND(C596="Produktion",WEEKDAY(A596,2)&gt;5),"Wochenendproduktion prüfen","OK")))))),"Formel prüfen"))</f>
        <v/>
      </c>
    </row>
    <row r="597">
      <c r="A597" s="39" t="n"/>
      <c r="B597" s="21" t="n"/>
      <c r="C597" s="21" t="n"/>
      <c r="D597" s="21" t="n"/>
      <c r="E597" s="22" t="n"/>
      <c r="F597" s="23" t="n"/>
      <c r="G597" s="24" t="n"/>
      <c r="H597" s="28">
        <f>IF(COUNTA(A597:G597)=0,"",IF(OR(A597="",B597="",C597="",D597="",E597="",F597="",G597=""),"",IFERROR(IF(C597="Produktion",E597*F597*G597,0),"")))</f>
        <v/>
      </c>
      <c r="I597" s="21" t="n"/>
      <c r="J597" s="26" t="n"/>
      <c r="K597" s="29">
        <f>IF(COUNTA(A597:G597)+COUNTA(I597:J597)=0,"",IFERROR(IF(OR(A597="",B597="",C597="",D597="",E597="",F597="",G597="",I597=""),"Eingabe unvollständig",IF(COUNTIFS($A$8:$A$1107,A597,$B$8:$B$1107,B597)&gt;1,"Doppelte Werk-/Datumszeile",IF(AND(C597&lt;&gt;"Produktion",E597&gt;0),"Tagestyp und Schichten prüfen",IF(AND(C597="Produktion",E597=0),"Produktionsschicht fehlt",IF(OR(E597&gt;'Parameter'!$B$8,F597&gt;'Parameter'!$B$9,AND(C597="Produktion",G597&lt;'Parameter'!$B$10)),"Planungsgrenze prüfen",IF(AND(C597="Produktion",WEEKDAY(A597,2)&gt;5),"Wochenendproduktion prüfen","OK")))))),"Formel prüfen"))</f>
        <v/>
      </c>
    </row>
    <row r="598">
      <c r="A598" s="39" t="n"/>
      <c r="B598" s="21" t="n"/>
      <c r="C598" s="21" t="n"/>
      <c r="D598" s="21" t="n"/>
      <c r="E598" s="22" t="n"/>
      <c r="F598" s="23" t="n"/>
      <c r="G598" s="24" t="n"/>
      <c r="H598" s="25">
        <f>IF(COUNTA(A598:G598)=0,"",IF(OR(A598="",B598="",C598="",D598="",E598="",F598="",G598=""),"",IFERROR(IF(C598="Produktion",E598*F598*G598,0),"")))</f>
        <v/>
      </c>
      <c r="I598" s="21" t="n"/>
      <c r="J598" s="26" t="n"/>
      <c r="K598" s="27">
        <f>IF(COUNTA(A598:G598)+COUNTA(I598:J598)=0,"",IFERROR(IF(OR(A598="",B598="",C598="",D598="",E598="",F598="",G598="",I598=""),"Eingabe unvollständig",IF(COUNTIFS($A$8:$A$1107,A598,$B$8:$B$1107,B598)&gt;1,"Doppelte Werk-/Datumszeile",IF(AND(C598&lt;&gt;"Produktion",E598&gt;0),"Tagestyp und Schichten prüfen",IF(AND(C598="Produktion",E598=0),"Produktionsschicht fehlt",IF(OR(E598&gt;'Parameter'!$B$8,F598&gt;'Parameter'!$B$9,AND(C598="Produktion",G598&lt;'Parameter'!$B$10)),"Planungsgrenze prüfen",IF(AND(C598="Produktion",WEEKDAY(A598,2)&gt;5),"Wochenendproduktion prüfen","OK")))))),"Formel prüfen"))</f>
        <v/>
      </c>
    </row>
    <row r="599">
      <c r="A599" s="39" t="n"/>
      <c r="B599" s="21" t="n"/>
      <c r="C599" s="21" t="n"/>
      <c r="D599" s="21" t="n"/>
      <c r="E599" s="22" t="n"/>
      <c r="F599" s="23" t="n"/>
      <c r="G599" s="24" t="n"/>
      <c r="H599" s="28">
        <f>IF(COUNTA(A599:G599)=0,"",IF(OR(A599="",B599="",C599="",D599="",E599="",F599="",G599=""),"",IFERROR(IF(C599="Produktion",E599*F599*G599,0),"")))</f>
        <v/>
      </c>
      <c r="I599" s="21" t="n"/>
      <c r="J599" s="26" t="n"/>
      <c r="K599" s="29">
        <f>IF(COUNTA(A599:G599)+COUNTA(I599:J599)=0,"",IFERROR(IF(OR(A599="",B599="",C599="",D599="",E599="",F599="",G599="",I599=""),"Eingabe unvollständig",IF(COUNTIFS($A$8:$A$1107,A599,$B$8:$B$1107,B599)&gt;1,"Doppelte Werk-/Datumszeile",IF(AND(C599&lt;&gt;"Produktion",E599&gt;0),"Tagestyp und Schichten prüfen",IF(AND(C599="Produktion",E599=0),"Produktionsschicht fehlt",IF(OR(E599&gt;'Parameter'!$B$8,F599&gt;'Parameter'!$B$9,AND(C599="Produktion",G599&lt;'Parameter'!$B$10)),"Planungsgrenze prüfen",IF(AND(C599="Produktion",WEEKDAY(A599,2)&gt;5),"Wochenendproduktion prüfen","OK")))))),"Formel prüfen"))</f>
        <v/>
      </c>
    </row>
    <row r="600">
      <c r="A600" s="39" t="n"/>
      <c r="B600" s="21" t="n"/>
      <c r="C600" s="21" t="n"/>
      <c r="D600" s="21" t="n"/>
      <c r="E600" s="22" t="n"/>
      <c r="F600" s="23" t="n"/>
      <c r="G600" s="24" t="n"/>
      <c r="H600" s="25">
        <f>IF(COUNTA(A600:G600)=0,"",IF(OR(A600="",B600="",C600="",D600="",E600="",F600="",G600=""),"",IFERROR(IF(C600="Produktion",E600*F600*G600,0),"")))</f>
        <v/>
      </c>
      <c r="I600" s="21" t="n"/>
      <c r="J600" s="26" t="n"/>
      <c r="K600" s="27">
        <f>IF(COUNTA(A600:G600)+COUNTA(I600:J600)=0,"",IFERROR(IF(OR(A600="",B600="",C600="",D600="",E600="",F600="",G600="",I600=""),"Eingabe unvollständig",IF(COUNTIFS($A$8:$A$1107,A600,$B$8:$B$1107,B600)&gt;1,"Doppelte Werk-/Datumszeile",IF(AND(C600&lt;&gt;"Produktion",E600&gt;0),"Tagestyp und Schichten prüfen",IF(AND(C600="Produktion",E600=0),"Produktionsschicht fehlt",IF(OR(E600&gt;'Parameter'!$B$8,F600&gt;'Parameter'!$B$9,AND(C600="Produktion",G600&lt;'Parameter'!$B$10)),"Planungsgrenze prüfen",IF(AND(C600="Produktion",WEEKDAY(A600,2)&gt;5),"Wochenendproduktion prüfen","OK")))))),"Formel prüfen"))</f>
        <v/>
      </c>
    </row>
    <row r="601">
      <c r="A601" s="39" t="n"/>
      <c r="B601" s="21" t="n"/>
      <c r="C601" s="21" t="n"/>
      <c r="D601" s="21" t="n"/>
      <c r="E601" s="22" t="n"/>
      <c r="F601" s="23" t="n"/>
      <c r="G601" s="24" t="n"/>
      <c r="H601" s="28">
        <f>IF(COUNTA(A601:G601)=0,"",IF(OR(A601="",B601="",C601="",D601="",E601="",F601="",G601=""),"",IFERROR(IF(C601="Produktion",E601*F601*G601,0),"")))</f>
        <v/>
      </c>
      <c r="I601" s="21" t="n"/>
      <c r="J601" s="26" t="n"/>
      <c r="K601" s="29">
        <f>IF(COUNTA(A601:G601)+COUNTA(I601:J601)=0,"",IFERROR(IF(OR(A601="",B601="",C601="",D601="",E601="",F601="",G601="",I601=""),"Eingabe unvollständig",IF(COUNTIFS($A$8:$A$1107,A601,$B$8:$B$1107,B601)&gt;1,"Doppelte Werk-/Datumszeile",IF(AND(C601&lt;&gt;"Produktion",E601&gt;0),"Tagestyp und Schichten prüfen",IF(AND(C601="Produktion",E601=0),"Produktionsschicht fehlt",IF(OR(E601&gt;'Parameter'!$B$8,F601&gt;'Parameter'!$B$9,AND(C601="Produktion",G601&lt;'Parameter'!$B$10)),"Planungsgrenze prüfen",IF(AND(C601="Produktion",WEEKDAY(A601,2)&gt;5),"Wochenendproduktion prüfen","OK")))))),"Formel prüfen"))</f>
        <v/>
      </c>
    </row>
    <row r="602">
      <c r="A602" s="39" t="n"/>
      <c r="B602" s="21" t="n"/>
      <c r="C602" s="21" t="n"/>
      <c r="D602" s="21" t="n"/>
      <c r="E602" s="22" t="n"/>
      <c r="F602" s="23" t="n"/>
      <c r="G602" s="24" t="n"/>
      <c r="H602" s="25">
        <f>IF(COUNTA(A602:G602)=0,"",IF(OR(A602="",B602="",C602="",D602="",E602="",F602="",G602=""),"",IFERROR(IF(C602="Produktion",E602*F602*G602,0),"")))</f>
        <v/>
      </c>
      <c r="I602" s="21" t="n"/>
      <c r="J602" s="26" t="n"/>
      <c r="K602" s="27">
        <f>IF(COUNTA(A602:G602)+COUNTA(I602:J602)=0,"",IFERROR(IF(OR(A602="",B602="",C602="",D602="",E602="",F602="",G602="",I602=""),"Eingabe unvollständig",IF(COUNTIFS($A$8:$A$1107,A602,$B$8:$B$1107,B602)&gt;1,"Doppelte Werk-/Datumszeile",IF(AND(C602&lt;&gt;"Produktion",E602&gt;0),"Tagestyp und Schichten prüfen",IF(AND(C602="Produktion",E602=0),"Produktionsschicht fehlt",IF(OR(E602&gt;'Parameter'!$B$8,F602&gt;'Parameter'!$B$9,AND(C602="Produktion",G602&lt;'Parameter'!$B$10)),"Planungsgrenze prüfen",IF(AND(C602="Produktion",WEEKDAY(A602,2)&gt;5),"Wochenendproduktion prüfen","OK")))))),"Formel prüfen"))</f>
        <v/>
      </c>
    </row>
    <row r="603">
      <c r="A603" s="39" t="n"/>
      <c r="B603" s="21" t="n"/>
      <c r="C603" s="21" t="n"/>
      <c r="D603" s="21" t="n"/>
      <c r="E603" s="22" t="n"/>
      <c r="F603" s="23" t="n"/>
      <c r="G603" s="24" t="n"/>
      <c r="H603" s="28">
        <f>IF(COUNTA(A603:G603)=0,"",IF(OR(A603="",B603="",C603="",D603="",E603="",F603="",G603=""),"",IFERROR(IF(C603="Produktion",E603*F603*G603,0),"")))</f>
        <v/>
      </c>
      <c r="I603" s="21" t="n"/>
      <c r="J603" s="26" t="n"/>
      <c r="K603" s="29">
        <f>IF(COUNTA(A603:G603)+COUNTA(I603:J603)=0,"",IFERROR(IF(OR(A603="",B603="",C603="",D603="",E603="",F603="",G603="",I603=""),"Eingabe unvollständig",IF(COUNTIFS($A$8:$A$1107,A603,$B$8:$B$1107,B603)&gt;1,"Doppelte Werk-/Datumszeile",IF(AND(C603&lt;&gt;"Produktion",E603&gt;0),"Tagestyp und Schichten prüfen",IF(AND(C603="Produktion",E603=0),"Produktionsschicht fehlt",IF(OR(E603&gt;'Parameter'!$B$8,F603&gt;'Parameter'!$B$9,AND(C603="Produktion",G603&lt;'Parameter'!$B$10)),"Planungsgrenze prüfen",IF(AND(C603="Produktion",WEEKDAY(A603,2)&gt;5),"Wochenendproduktion prüfen","OK")))))),"Formel prüfen"))</f>
        <v/>
      </c>
    </row>
    <row r="604">
      <c r="A604" s="39" t="n"/>
      <c r="B604" s="21" t="n"/>
      <c r="C604" s="21" t="n"/>
      <c r="D604" s="21" t="n"/>
      <c r="E604" s="22" t="n"/>
      <c r="F604" s="23" t="n"/>
      <c r="G604" s="24" t="n"/>
      <c r="H604" s="25">
        <f>IF(COUNTA(A604:G604)=0,"",IF(OR(A604="",B604="",C604="",D604="",E604="",F604="",G604=""),"",IFERROR(IF(C604="Produktion",E604*F604*G604,0),"")))</f>
        <v/>
      </c>
      <c r="I604" s="21" t="n"/>
      <c r="J604" s="26" t="n"/>
      <c r="K604" s="27">
        <f>IF(COUNTA(A604:G604)+COUNTA(I604:J604)=0,"",IFERROR(IF(OR(A604="",B604="",C604="",D604="",E604="",F604="",G604="",I604=""),"Eingabe unvollständig",IF(COUNTIFS($A$8:$A$1107,A604,$B$8:$B$1107,B604)&gt;1,"Doppelte Werk-/Datumszeile",IF(AND(C604&lt;&gt;"Produktion",E604&gt;0),"Tagestyp und Schichten prüfen",IF(AND(C604="Produktion",E604=0),"Produktionsschicht fehlt",IF(OR(E604&gt;'Parameter'!$B$8,F604&gt;'Parameter'!$B$9,AND(C604="Produktion",G604&lt;'Parameter'!$B$10)),"Planungsgrenze prüfen",IF(AND(C604="Produktion",WEEKDAY(A604,2)&gt;5),"Wochenendproduktion prüfen","OK")))))),"Formel prüfen"))</f>
        <v/>
      </c>
    </row>
    <row r="605">
      <c r="A605" s="39" t="n"/>
      <c r="B605" s="21" t="n"/>
      <c r="C605" s="21" t="n"/>
      <c r="D605" s="21" t="n"/>
      <c r="E605" s="22" t="n"/>
      <c r="F605" s="23" t="n"/>
      <c r="G605" s="24" t="n"/>
      <c r="H605" s="28">
        <f>IF(COUNTA(A605:G605)=0,"",IF(OR(A605="",B605="",C605="",D605="",E605="",F605="",G605=""),"",IFERROR(IF(C605="Produktion",E605*F605*G605,0),"")))</f>
        <v/>
      </c>
      <c r="I605" s="21" t="n"/>
      <c r="J605" s="26" t="n"/>
      <c r="K605" s="29">
        <f>IF(COUNTA(A605:G605)+COUNTA(I605:J605)=0,"",IFERROR(IF(OR(A605="",B605="",C605="",D605="",E605="",F605="",G605="",I605=""),"Eingabe unvollständig",IF(COUNTIFS($A$8:$A$1107,A605,$B$8:$B$1107,B605)&gt;1,"Doppelte Werk-/Datumszeile",IF(AND(C605&lt;&gt;"Produktion",E605&gt;0),"Tagestyp und Schichten prüfen",IF(AND(C605="Produktion",E605=0),"Produktionsschicht fehlt",IF(OR(E605&gt;'Parameter'!$B$8,F605&gt;'Parameter'!$B$9,AND(C605="Produktion",G605&lt;'Parameter'!$B$10)),"Planungsgrenze prüfen",IF(AND(C605="Produktion",WEEKDAY(A605,2)&gt;5),"Wochenendproduktion prüfen","OK")))))),"Formel prüfen"))</f>
        <v/>
      </c>
    </row>
    <row r="606">
      <c r="A606" s="39" t="n"/>
      <c r="B606" s="21" t="n"/>
      <c r="C606" s="21" t="n"/>
      <c r="D606" s="21" t="n"/>
      <c r="E606" s="22" t="n"/>
      <c r="F606" s="23" t="n"/>
      <c r="G606" s="24" t="n"/>
      <c r="H606" s="25">
        <f>IF(COUNTA(A606:G606)=0,"",IF(OR(A606="",B606="",C606="",D606="",E606="",F606="",G606=""),"",IFERROR(IF(C606="Produktion",E606*F606*G606,0),"")))</f>
        <v/>
      </c>
      <c r="I606" s="21" t="n"/>
      <c r="J606" s="26" t="n"/>
      <c r="K606" s="27">
        <f>IF(COUNTA(A606:G606)+COUNTA(I606:J606)=0,"",IFERROR(IF(OR(A606="",B606="",C606="",D606="",E606="",F606="",G606="",I606=""),"Eingabe unvollständig",IF(COUNTIFS($A$8:$A$1107,A606,$B$8:$B$1107,B606)&gt;1,"Doppelte Werk-/Datumszeile",IF(AND(C606&lt;&gt;"Produktion",E606&gt;0),"Tagestyp und Schichten prüfen",IF(AND(C606="Produktion",E606=0),"Produktionsschicht fehlt",IF(OR(E606&gt;'Parameter'!$B$8,F606&gt;'Parameter'!$B$9,AND(C606="Produktion",G606&lt;'Parameter'!$B$10)),"Planungsgrenze prüfen",IF(AND(C606="Produktion",WEEKDAY(A606,2)&gt;5),"Wochenendproduktion prüfen","OK")))))),"Formel prüfen"))</f>
        <v/>
      </c>
    </row>
    <row r="607">
      <c r="A607" s="39" t="n"/>
      <c r="B607" s="21" t="n"/>
      <c r="C607" s="21" t="n"/>
      <c r="D607" s="21" t="n"/>
      <c r="E607" s="22" t="n"/>
      <c r="F607" s="23" t="n"/>
      <c r="G607" s="24" t="n"/>
      <c r="H607" s="28">
        <f>IF(COUNTA(A607:G607)=0,"",IF(OR(A607="",B607="",C607="",D607="",E607="",F607="",G607=""),"",IFERROR(IF(C607="Produktion",E607*F607*G607,0),"")))</f>
        <v/>
      </c>
      <c r="I607" s="21" t="n"/>
      <c r="J607" s="26" t="n"/>
      <c r="K607" s="29">
        <f>IF(COUNTA(A607:G607)+COUNTA(I607:J607)=0,"",IFERROR(IF(OR(A607="",B607="",C607="",D607="",E607="",F607="",G607="",I607=""),"Eingabe unvollständig",IF(COUNTIFS($A$8:$A$1107,A607,$B$8:$B$1107,B607)&gt;1,"Doppelte Werk-/Datumszeile",IF(AND(C607&lt;&gt;"Produktion",E607&gt;0),"Tagestyp und Schichten prüfen",IF(AND(C607="Produktion",E607=0),"Produktionsschicht fehlt",IF(OR(E607&gt;'Parameter'!$B$8,F607&gt;'Parameter'!$B$9,AND(C607="Produktion",G607&lt;'Parameter'!$B$10)),"Planungsgrenze prüfen",IF(AND(C607="Produktion",WEEKDAY(A607,2)&gt;5),"Wochenendproduktion prüfen","OK")))))),"Formel prüfen"))</f>
        <v/>
      </c>
    </row>
    <row r="608">
      <c r="A608" s="39" t="n"/>
      <c r="B608" s="21" t="n"/>
      <c r="C608" s="21" t="n"/>
      <c r="D608" s="21" t="n"/>
      <c r="E608" s="22" t="n"/>
      <c r="F608" s="23" t="n"/>
      <c r="G608" s="24" t="n"/>
      <c r="H608" s="25">
        <f>IF(COUNTA(A608:G608)=0,"",IF(OR(A608="",B608="",C608="",D608="",E608="",F608="",G608=""),"",IFERROR(IF(C608="Produktion",E608*F608*G608,0),"")))</f>
        <v/>
      </c>
      <c r="I608" s="21" t="n"/>
      <c r="J608" s="26" t="n"/>
      <c r="K608" s="27">
        <f>IF(COUNTA(A608:G608)+COUNTA(I608:J608)=0,"",IFERROR(IF(OR(A608="",B608="",C608="",D608="",E608="",F608="",G608="",I608=""),"Eingabe unvollständig",IF(COUNTIFS($A$8:$A$1107,A608,$B$8:$B$1107,B608)&gt;1,"Doppelte Werk-/Datumszeile",IF(AND(C608&lt;&gt;"Produktion",E608&gt;0),"Tagestyp und Schichten prüfen",IF(AND(C608="Produktion",E608=0),"Produktionsschicht fehlt",IF(OR(E608&gt;'Parameter'!$B$8,F608&gt;'Parameter'!$B$9,AND(C608="Produktion",G608&lt;'Parameter'!$B$10)),"Planungsgrenze prüfen",IF(AND(C608="Produktion",WEEKDAY(A608,2)&gt;5),"Wochenendproduktion prüfen","OK")))))),"Formel prüfen"))</f>
        <v/>
      </c>
    </row>
    <row r="609">
      <c r="A609" s="39" t="n"/>
      <c r="B609" s="21" t="n"/>
      <c r="C609" s="21" t="n"/>
      <c r="D609" s="21" t="n"/>
      <c r="E609" s="22" t="n"/>
      <c r="F609" s="23" t="n"/>
      <c r="G609" s="24" t="n"/>
      <c r="H609" s="28">
        <f>IF(COUNTA(A609:G609)=0,"",IF(OR(A609="",B609="",C609="",D609="",E609="",F609="",G609=""),"",IFERROR(IF(C609="Produktion",E609*F609*G609,0),"")))</f>
        <v/>
      </c>
      <c r="I609" s="21" t="n"/>
      <c r="J609" s="26" t="n"/>
      <c r="K609" s="29">
        <f>IF(COUNTA(A609:G609)+COUNTA(I609:J609)=0,"",IFERROR(IF(OR(A609="",B609="",C609="",D609="",E609="",F609="",G609="",I609=""),"Eingabe unvollständig",IF(COUNTIFS($A$8:$A$1107,A609,$B$8:$B$1107,B609)&gt;1,"Doppelte Werk-/Datumszeile",IF(AND(C609&lt;&gt;"Produktion",E609&gt;0),"Tagestyp und Schichten prüfen",IF(AND(C609="Produktion",E609=0),"Produktionsschicht fehlt",IF(OR(E609&gt;'Parameter'!$B$8,F609&gt;'Parameter'!$B$9,AND(C609="Produktion",G609&lt;'Parameter'!$B$10)),"Planungsgrenze prüfen",IF(AND(C609="Produktion",WEEKDAY(A609,2)&gt;5),"Wochenendproduktion prüfen","OK")))))),"Formel prüfen"))</f>
        <v/>
      </c>
    </row>
    <row r="610">
      <c r="A610" s="39" t="n"/>
      <c r="B610" s="21" t="n"/>
      <c r="C610" s="21" t="n"/>
      <c r="D610" s="21" t="n"/>
      <c r="E610" s="22" t="n"/>
      <c r="F610" s="23" t="n"/>
      <c r="G610" s="24" t="n"/>
      <c r="H610" s="25">
        <f>IF(COUNTA(A610:G610)=0,"",IF(OR(A610="",B610="",C610="",D610="",E610="",F610="",G610=""),"",IFERROR(IF(C610="Produktion",E610*F610*G610,0),"")))</f>
        <v/>
      </c>
      <c r="I610" s="21" t="n"/>
      <c r="J610" s="26" t="n"/>
      <c r="K610" s="27">
        <f>IF(COUNTA(A610:G610)+COUNTA(I610:J610)=0,"",IFERROR(IF(OR(A610="",B610="",C610="",D610="",E610="",F610="",G610="",I610=""),"Eingabe unvollständig",IF(COUNTIFS($A$8:$A$1107,A610,$B$8:$B$1107,B610)&gt;1,"Doppelte Werk-/Datumszeile",IF(AND(C610&lt;&gt;"Produktion",E610&gt;0),"Tagestyp und Schichten prüfen",IF(AND(C610="Produktion",E610=0),"Produktionsschicht fehlt",IF(OR(E610&gt;'Parameter'!$B$8,F610&gt;'Parameter'!$B$9,AND(C610="Produktion",G610&lt;'Parameter'!$B$10)),"Planungsgrenze prüfen",IF(AND(C610="Produktion",WEEKDAY(A610,2)&gt;5),"Wochenendproduktion prüfen","OK")))))),"Formel prüfen"))</f>
        <v/>
      </c>
    </row>
    <row r="611">
      <c r="A611" s="39" t="n"/>
      <c r="B611" s="21" t="n"/>
      <c r="C611" s="21" t="n"/>
      <c r="D611" s="21" t="n"/>
      <c r="E611" s="22" t="n"/>
      <c r="F611" s="23" t="n"/>
      <c r="G611" s="24" t="n"/>
      <c r="H611" s="28">
        <f>IF(COUNTA(A611:G611)=0,"",IF(OR(A611="",B611="",C611="",D611="",E611="",F611="",G611=""),"",IFERROR(IF(C611="Produktion",E611*F611*G611,0),"")))</f>
        <v/>
      </c>
      <c r="I611" s="21" t="n"/>
      <c r="J611" s="26" t="n"/>
      <c r="K611" s="29">
        <f>IF(COUNTA(A611:G611)+COUNTA(I611:J611)=0,"",IFERROR(IF(OR(A611="",B611="",C611="",D611="",E611="",F611="",G611="",I611=""),"Eingabe unvollständig",IF(COUNTIFS($A$8:$A$1107,A611,$B$8:$B$1107,B611)&gt;1,"Doppelte Werk-/Datumszeile",IF(AND(C611&lt;&gt;"Produktion",E611&gt;0),"Tagestyp und Schichten prüfen",IF(AND(C611="Produktion",E611=0),"Produktionsschicht fehlt",IF(OR(E611&gt;'Parameter'!$B$8,F611&gt;'Parameter'!$B$9,AND(C611="Produktion",G611&lt;'Parameter'!$B$10)),"Planungsgrenze prüfen",IF(AND(C611="Produktion",WEEKDAY(A611,2)&gt;5),"Wochenendproduktion prüfen","OK")))))),"Formel prüfen"))</f>
        <v/>
      </c>
    </row>
    <row r="612">
      <c r="A612" s="39" t="n"/>
      <c r="B612" s="21" t="n"/>
      <c r="C612" s="21" t="n"/>
      <c r="D612" s="21" t="n"/>
      <c r="E612" s="22" t="n"/>
      <c r="F612" s="23" t="n"/>
      <c r="G612" s="24" t="n"/>
      <c r="H612" s="25">
        <f>IF(COUNTA(A612:G612)=0,"",IF(OR(A612="",B612="",C612="",D612="",E612="",F612="",G612=""),"",IFERROR(IF(C612="Produktion",E612*F612*G612,0),"")))</f>
        <v/>
      </c>
      <c r="I612" s="21" t="n"/>
      <c r="J612" s="26" t="n"/>
      <c r="K612" s="27">
        <f>IF(COUNTA(A612:G612)+COUNTA(I612:J612)=0,"",IFERROR(IF(OR(A612="",B612="",C612="",D612="",E612="",F612="",G612="",I612=""),"Eingabe unvollständig",IF(COUNTIFS($A$8:$A$1107,A612,$B$8:$B$1107,B612)&gt;1,"Doppelte Werk-/Datumszeile",IF(AND(C612&lt;&gt;"Produktion",E612&gt;0),"Tagestyp und Schichten prüfen",IF(AND(C612="Produktion",E612=0),"Produktionsschicht fehlt",IF(OR(E612&gt;'Parameter'!$B$8,F612&gt;'Parameter'!$B$9,AND(C612="Produktion",G612&lt;'Parameter'!$B$10)),"Planungsgrenze prüfen",IF(AND(C612="Produktion",WEEKDAY(A612,2)&gt;5),"Wochenendproduktion prüfen","OK")))))),"Formel prüfen"))</f>
        <v/>
      </c>
    </row>
    <row r="613">
      <c r="A613" s="39" t="n"/>
      <c r="B613" s="21" t="n"/>
      <c r="C613" s="21" t="n"/>
      <c r="D613" s="21" t="n"/>
      <c r="E613" s="22" t="n"/>
      <c r="F613" s="23" t="n"/>
      <c r="G613" s="24" t="n"/>
      <c r="H613" s="28">
        <f>IF(COUNTA(A613:G613)=0,"",IF(OR(A613="",B613="",C613="",D613="",E613="",F613="",G613=""),"",IFERROR(IF(C613="Produktion",E613*F613*G613,0),"")))</f>
        <v/>
      </c>
      <c r="I613" s="21" t="n"/>
      <c r="J613" s="26" t="n"/>
      <c r="K613" s="29">
        <f>IF(COUNTA(A613:G613)+COUNTA(I613:J613)=0,"",IFERROR(IF(OR(A613="",B613="",C613="",D613="",E613="",F613="",G613="",I613=""),"Eingabe unvollständig",IF(COUNTIFS($A$8:$A$1107,A613,$B$8:$B$1107,B613)&gt;1,"Doppelte Werk-/Datumszeile",IF(AND(C613&lt;&gt;"Produktion",E613&gt;0),"Tagestyp und Schichten prüfen",IF(AND(C613="Produktion",E613=0),"Produktionsschicht fehlt",IF(OR(E613&gt;'Parameter'!$B$8,F613&gt;'Parameter'!$B$9,AND(C613="Produktion",G613&lt;'Parameter'!$B$10)),"Planungsgrenze prüfen",IF(AND(C613="Produktion",WEEKDAY(A613,2)&gt;5),"Wochenendproduktion prüfen","OK")))))),"Formel prüfen"))</f>
        <v/>
      </c>
    </row>
    <row r="614">
      <c r="A614" s="39" t="n"/>
      <c r="B614" s="21" t="n"/>
      <c r="C614" s="21" t="n"/>
      <c r="D614" s="21" t="n"/>
      <c r="E614" s="22" t="n"/>
      <c r="F614" s="23" t="n"/>
      <c r="G614" s="24" t="n"/>
      <c r="H614" s="25">
        <f>IF(COUNTA(A614:G614)=0,"",IF(OR(A614="",B614="",C614="",D614="",E614="",F614="",G614=""),"",IFERROR(IF(C614="Produktion",E614*F614*G614,0),"")))</f>
        <v/>
      </c>
      <c r="I614" s="21" t="n"/>
      <c r="J614" s="26" t="n"/>
      <c r="K614" s="27">
        <f>IF(COUNTA(A614:G614)+COUNTA(I614:J614)=0,"",IFERROR(IF(OR(A614="",B614="",C614="",D614="",E614="",F614="",G614="",I614=""),"Eingabe unvollständig",IF(COUNTIFS($A$8:$A$1107,A614,$B$8:$B$1107,B614)&gt;1,"Doppelte Werk-/Datumszeile",IF(AND(C614&lt;&gt;"Produktion",E614&gt;0),"Tagestyp und Schichten prüfen",IF(AND(C614="Produktion",E614=0),"Produktionsschicht fehlt",IF(OR(E614&gt;'Parameter'!$B$8,F614&gt;'Parameter'!$B$9,AND(C614="Produktion",G614&lt;'Parameter'!$B$10)),"Planungsgrenze prüfen",IF(AND(C614="Produktion",WEEKDAY(A614,2)&gt;5),"Wochenendproduktion prüfen","OK")))))),"Formel prüfen"))</f>
        <v/>
      </c>
    </row>
    <row r="615">
      <c r="A615" s="39" t="n"/>
      <c r="B615" s="21" t="n"/>
      <c r="C615" s="21" t="n"/>
      <c r="D615" s="21" t="n"/>
      <c r="E615" s="22" t="n"/>
      <c r="F615" s="23" t="n"/>
      <c r="G615" s="24" t="n"/>
      <c r="H615" s="28">
        <f>IF(COUNTA(A615:G615)=0,"",IF(OR(A615="",B615="",C615="",D615="",E615="",F615="",G615=""),"",IFERROR(IF(C615="Produktion",E615*F615*G615,0),"")))</f>
        <v/>
      </c>
      <c r="I615" s="21" t="n"/>
      <c r="J615" s="26" t="n"/>
      <c r="K615" s="29">
        <f>IF(COUNTA(A615:G615)+COUNTA(I615:J615)=0,"",IFERROR(IF(OR(A615="",B615="",C615="",D615="",E615="",F615="",G615="",I615=""),"Eingabe unvollständig",IF(COUNTIFS($A$8:$A$1107,A615,$B$8:$B$1107,B615)&gt;1,"Doppelte Werk-/Datumszeile",IF(AND(C615&lt;&gt;"Produktion",E615&gt;0),"Tagestyp und Schichten prüfen",IF(AND(C615="Produktion",E615=0),"Produktionsschicht fehlt",IF(OR(E615&gt;'Parameter'!$B$8,F615&gt;'Parameter'!$B$9,AND(C615="Produktion",G615&lt;'Parameter'!$B$10)),"Planungsgrenze prüfen",IF(AND(C615="Produktion",WEEKDAY(A615,2)&gt;5),"Wochenendproduktion prüfen","OK")))))),"Formel prüfen"))</f>
        <v/>
      </c>
    </row>
    <row r="616">
      <c r="A616" s="39" t="n"/>
      <c r="B616" s="21" t="n"/>
      <c r="C616" s="21" t="n"/>
      <c r="D616" s="21" t="n"/>
      <c r="E616" s="22" t="n"/>
      <c r="F616" s="23" t="n"/>
      <c r="G616" s="24" t="n"/>
      <c r="H616" s="25">
        <f>IF(COUNTA(A616:G616)=0,"",IF(OR(A616="",B616="",C616="",D616="",E616="",F616="",G616=""),"",IFERROR(IF(C616="Produktion",E616*F616*G616,0),"")))</f>
        <v/>
      </c>
      <c r="I616" s="21" t="n"/>
      <c r="J616" s="26" t="n"/>
      <c r="K616" s="27">
        <f>IF(COUNTA(A616:G616)+COUNTA(I616:J616)=0,"",IFERROR(IF(OR(A616="",B616="",C616="",D616="",E616="",F616="",G616="",I616=""),"Eingabe unvollständig",IF(COUNTIFS($A$8:$A$1107,A616,$B$8:$B$1107,B616)&gt;1,"Doppelte Werk-/Datumszeile",IF(AND(C616&lt;&gt;"Produktion",E616&gt;0),"Tagestyp und Schichten prüfen",IF(AND(C616="Produktion",E616=0),"Produktionsschicht fehlt",IF(OR(E616&gt;'Parameter'!$B$8,F616&gt;'Parameter'!$B$9,AND(C616="Produktion",G616&lt;'Parameter'!$B$10)),"Planungsgrenze prüfen",IF(AND(C616="Produktion",WEEKDAY(A616,2)&gt;5),"Wochenendproduktion prüfen","OK")))))),"Formel prüfen"))</f>
        <v/>
      </c>
    </row>
    <row r="617">
      <c r="A617" s="39" t="n"/>
      <c r="B617" s="21" t="n"/>
      <c r="C617" s="21" t="n"/>
      <c r="D617" s="21" t="n"/>
      <c r="E617" s="22" t="n"/>
      <c r="F617" s="23" t="n"/>
      <c r="G617" s="24" t="n"/>
      <c r="H617" s="28">
        <f>IF(COUNTA(A617:G617)=0,"",IF(OR(A617="",B617="",C617="",D617="",E617="",F617="",G617=""),"",IFERROR(IF(C617="Produktion",E617*F617*G617,0),"")))</f>
        <v/>
      </c>
      <c r="I617" s="21" t="n"/>
      <c r="J617" s="26" t="n"/>
      <c r="K617" s="29">
        <f>IF(COUNTA(A617:G617)+COUNTA(I617:J617)=0,"",IFERROR(IF(OR(A617="",B617="",C617="",D617="",E617="",F617="",G617="",I617=""),"Eingabe unvollständig",IF(COUNTIFS($A$8:$A$1107,A617,$B$8:$B$1107,B617)&gt;1,"Doppelte Werk-/Datumszeile",IF(AND(C617&lt;&gt;"Produktion",E617&gt;0),"Tagestyp und Schichten prüfen",IF(AND(C617="Produktion",E617=0),"Produktionsschicht fehlt",IF(OR(E617&gt;'Parameter'!$B$8,F617&gt;'Parameter'!$B$9,AND(C617="Produktion",G617&lt;'Parameter'!$B$10)),"Planungsgrenze prüfen",IF(AND(C617="Produktion",WEEKDAY(A617,2)&gt;5),"Wochenendproduktion prüfen","OK")))))),"Formel prüfen"))</f>
        <v/>
      </c>
    </row>
    <row r="618">
      <c r="A618" s="39" t="n"/>
      <c r="B618" s="21" t="n"/>
      <c r="C618" s="21" t="n"/>
      <c r="D618" s="21" t="n"/>
      <c r="E618" s="22" t="n"/>
      <c r="F618" s="23" t="n"/>
      <c r="G618" s="24" t="n"/>
      <c r="H618" s="25">
        <f>IF(COUNTA(A618:G618)=0,"",IF(OR(A618="",B618="",C618="",D618="",E618="",F618="",G618=""),"",IFERROR(IF(C618="Produktion",E618*F618*G618,0),"")))</f>
        <v/>
      </c>
      <c r="I618" s="21" t="n"/>
      <c r="J618" s="26" t="n"/>
      <c r="K618" s="27">
        <f>IF(COUNTA(A618:G618)+COUNTA(I618:J618)=0,"",IFERROR(IF(OR(A618="",B618="",C618="",D618="",E618="",F618="",G618="",I618=""),"Eingabe unvollständig",IF(COUNTIFS($A$8:$A$1107,A618,$B$8:$B$1107,B618)&gt;1,"Doppelte Werk-/Datumszeile",IF(AND(C618&lt;&gt;"Produktion",E618&gt;0),"Tagestyp und Schichten prüfen",IF(AND(C618="Produktion",E618=0),"Produktionsschicht fehlt",IF(OR(E618&gt;'Parameter'!$B$8,F618&gt;'Parameter'!$B$9,AND(C618="Produktion",G618&lt;'Parameter'!$B$10)),"Planungsgrenze prüfen",IF(AND(C618="Produktion",WEEKDAY(A618,2)&gt;5),"Wochenendproduktion prüfen","OK")))))),"Formel prüfen"))</f>
        <v/>
      </c>
    </row>
    <row r="619">
      <c r="A619" s="39" t="n"/>
      <c r="B619" s="21" t="n"/>
      <c r="C619" s="21" t="n"/>
      <c r="D619" s="21" t="n"/>
      <c r="E619" s="22" t="n"/>
      <c r="F619" s="23" t="n"/>
      <c r="G619" s="24" t="n"/>
      <c r="H619" s="28">
        <f>IF(COUNTA(A619:G619)=0,"",IF(OR(A619="",B619="",C619="",D619="",E619="",F619="",G619=""),"",IFERROR(IF(C619="Produktion",E619*F619*G619,0),"")))</f>
        <v/>
      </c>
      <c r="I619" s="21" t="n"/>
      <c r="J619" s="26" t="n"/>
      <c r="K619" s="29">
        <f>IF(COUNTA(A619:G619)+COUNTA(I619:J619)=0,"",IFERROR(IF(OR(A619="",B619="",C619="",D619="",E619="",F619="",G619="",I619=""),"Eingabe unvollständig",IF(COUNTIFS($A$8:$A$1107,A619,$B$8:$B$1107,B619)&gt;1,"Doppelte Werk-/Datumszeile",IF(AND(C619&lt;&gt;"Produktion",E619&gt;0),"Tagestyp und Schichten prüfen",IF(AND(C619="Produktion",E619=0),"Produktionsschicht fehlt",IF(OR(E619&gt;'Parameter'!$B$8,F619&gt;'Parameter'!$B$9,AND(C619="Produktion",G619&lt;'Parameter'!$B$10)),"Planungsgrenze prüfen",IF(AND(C619="Produktion",WEEKDAY(A619,2)&gt;5),"Wochenendproduktion prüfen","OK")))))),"Formel prüfen"))</f>
        <v/>
      </c>
    </row>
    <row r="620">
      <c r="A620" s="39" t="n"/>
      <c r="B620" s="21" t="n"/>
      <c r="C620" s="21" t="n"/>
      <c r="D620" s="21" t="n"/>
      <c r="E620" s="22" t="n"/>
      <c r="F620" s="23" t="n"/>
      <c r="G620" s="24" t="n"/>
      <c r="H620" s="25">
        <f>IF(COUNTA(A620:G620)=0,"",IF(OR(A620="",B620="",C620="",D620="",E620="",F620="",G620=""),"",IFERROR(IF(C620="Produktion",E620*F620*G620,0),"")))</f>
        <v/>
      </c>
      <c r="I620" s="21" t="n"/>
      <c r="J620" s="26" t="n"/>
      <c r="K620" s="27">
        <f>IF(COUNTA(A620:G620)+COUNTA(I620:J620)=0,"",IFERROR(IF(OR(A620="",B620="",C620="",D620="",E620="",F620="",G620="",I620=""),"Eingabe unvollständig",IF(COUNTIFS($A$8:$A$1107,A620,$B$8:$B$1107,B620)&gt;1,"Doppelte Werk-/Datumszeile",IF(AND(C620&lt;&gt;"Produktion",E620&gt;0),"Tagestyp und Schichten prüfen",IF(AND(C620="Produktion",E620=0),"Produktionsschicht fehlt",IF(OR(E620&gt;'Parameter'!$B$8,F620&gt;'Parameter'!$B$9,AND(C620="Produktion",G620&lt;'Parameter'!$B$10)),"Planungsgrenze prüfen",IF(AND(C620="Produktion",WEEKDAY(A620,2)&gt;5),"Wochenendproduktion prüfen","OK")))))),"Formel prüfen"))</f>
        <v/>
      </c>
    </row>
    <row r="621">
      <c r="A621" s="39" t="n"/>
      <c r="B621" s="21" t="n"/>
      <c r="C621" s="21" t="n"/>
      <c r="D621" s="21" t="n"/>
      <c r="E621" s="22" t="n"/>
      <c r="F621" s="23" t="n"/>
      <c r="G621" s="24" t="n"/>
      <c r="H621" s="28">
        <f>IF(COUNTA(A621:G621)=0,"",IF(OR(A621="",B621="",C621="",D621="",E621="",F621="",G621=""),"",IFERROR(IF(C621="Produktion",E621*F621*G621,0),"")))</f>
        <v/>
      </c>
      <c r="I621" s="21" t="n"/>
      <c r="J621" s="26" t="n"/>
      <c r="K621" s="29">
        <f>IF(COUNTA(A621:G621)+COUNTA(I621:J621)=0,"",IFERROR(IF(OR(A621="",B621="",C621="",D621="",E621="",F621="",G621="",I621=""),"Eingabe unvollständig",IF(COUNTIFS($A$8:$A$1107,A621,$B$8:$B$1107,B621)&gt;1,"Doppelte Werk-/Datumszeile",IF(AND(C621&lt;&gt;"Produktion",E621&gt;0),"Tagestyp und Schichten prüfen",IF(AND(C621="Produktion",E621=0),"Produktionsschicht fehlt",IF(OR(E621&gt;'Parameter'!$B$8,F621&gt;'Parameter'!$B$9,AND(C621="Produktion",G621&lt;'Parameter'!$B$10)),"Planungsgrenze prüfen",IF(AND(C621="Produktion",WEEKDAY(A621,2)&gt;5),"Wochenendproduktion prüfen","OK")))))),"Formel prüfen"))</f>
        <v/>
      </c>
    </row>
    <row r="622">
      <c r="A622" s="39" t="n"/>
      <c r="B622" s="21" t="n"/>
      <c r="C622" s="21" t="n"/>
      <c r="D622" s="21" t="n"/>
      <c r="E622" s="22" t="n"/>
      <c r="F622" s="23" t="n"/>
      <c r="G622" s="24" t="n"/>
      <c r="H622" s="25">
        <f>IF(COUNTA(A622:G622)=0,"",IF(OR(A622="",B622="",C622="",D622="",E622="",F622="",G622=""),"",IFERROR(IF(C622="Produktion",E622*F622*G622,0),"")))</f>
        <v/>
      </c>
      <c r="I622" s="21" t="n"/>
      <c r="J622" s="26" t="n"/>
      <c r="K622" s="27">
        <f>IF(COUNTA(A622:G622)+COUNTA(I622:J622)=0,"",IFERROR(IF(OR(A622="",B622="",C622="",D622="",E622="",F622="",G622="",I622=""),"Eingabe unvollständig",IF(COUNTIFS($A$8:$A$1107,A622,$B$8:$B$1107,B622)&gt;1,"Doppelte Werk-/Datumszeile",IF(AND(C622&lt;&gt;"Produktion",E622&gt;0),"Tagestyp und Schichten prüfen",IF(AND(C622="Produktion",E622=0),"Produktionsschicht fehlt",IF(OR(E622&gt;'Parameter'!$B$8,F622&gt;'Parameter'!$B$9,AND(C622="Produktion",G622&lt;'Parameter'!$B$10)),"Planungsgrenze prüfen",IF(AND(C622="Produktion",WEEKDAY(A622,2)&gt;5),"Wochenendproduktion prüfen","OK")))))),"Formel prüfen"))</f>
        <v/>
      </c>
    </row>
    <row r="623">
      <c r="A623" s="39" t="n"/>
      <c r="B623" s="21" t="n"/>
      <c r="C623" s="21" t="n"/>
      <c r="D623" s="21" t="n"/>
      <c r="E623" s="22" t="n"/>
      <c r="F623" s="23" t="n"/>
      <c r="G623" s="24" t="n"/>
      <c r="H623" s="28">
        <f>IF(COUNTA(A623:G623)=0,"",IF(OR(A623="",B623="",C623="",D623="",E623="",F623="",G623=""),"",IFERROR(IF(C623="Produktion",E623*F623*G623,0),"")))</f>
        <v/>
      </c>
      <c r="I623" s="21" t="n"/>
      <c r="J623" s="26" t="n"/>
      <c r="K623" s="29">
        <f>IF(COUNTA(A623:G623)+COUNTA(I623:J623)=0,"",IFERROR(IF(OR(A623="",B623="",C623="",D623="",E623="",F623="",G623="",I623=""),"Eingabe unvollständig",IF(COUNTIFS($A$8:$A$1107,A623,$B$8:$B$1107,B623)&gt;1,"Doppelte Werk-/Datumszeile",IF(AND(C623&lt;&gt;"Produktion",E623&gt;0),"Tagestyp und Schichten prüfen",IF(AND(C623="Produktion",E623=0),"Produktionsschicht fehlt",IF(OR(E623&gt;'Parameter'!$B$8,F623&gt;'Parameter'!$B$9,AND(C623="Produktion",G623&lt;'Parameter'!$B$10)),"Planungsgrenze prüfen",IF(AND(C623="Produktion",WEEKDAY(A623,2)&gt;5),"Wochenendproduktion prüfen","OK")))))),"Formel prüfen"))</f>
        <v/>
      </c>
    </row>
    <row r="624">
      <c r="A624" s="39" t="n"/>
      <c r="B624" s="21" t="n"/>
      <c r="C624" s="21" t="n"/>
      <c r="D624" s="21" t="n"/>
      <c r="E624" s="22" t="n"/>
      <c r="F624" s="23" t="n"/>
      <c r="G624" s="24" t="n"/>
      <c r="H624" s="25">
        <f>IF(COUNTA(A624:G624)=0,"",IF(OR(A624="",B624="",C624="",D624="",E624="",F624="",G624=""),"",IFERROR(IF(C624="Produktion",E624*F624*G624,0),"")))</f>
        <v/>
      </c>
      <c r="I624" s="21" t="n"/>
      <c r="J624" s="26" t="n"/>
      <c r="K624" s="27">
        <f>IF(COUNTA(A624:G624)+COUNTA(I624:J624)=0,"",IFERROR(IF(OR(A624="",B624="",C624="",D624="",E624="",F624="",G624="",I624=""),"Eingabe unvollständig",IF(COUNTIFS($A$8:$A$1107,A624,$B$8:$B$1107,B624)&gt;1,"Doppelte Werk-/Datumszeile",IF(AND(C624&lt;&gt;"Produktion",E624&gt;0),"Tagestyp und Schichten prüfen",IF(AND(C624="Produktion",E624=0),"Produktionsschicht fehlt",IF(OR(E624&gt;'Parameter'!$B$8,F624&gt;'Parameter'!$B$9,AND(C624="Produktion",G624&lt;'Parameter'!$B$10)),"Planungsgrenze prüfen",IF(AND(C624="Produktion",WEEKDAY(A624,2)&gt;5),"Wochenendproduktion prüfen","OK")))))),"Formel prüfen"))</f>
        <v/>
      </c>
    </row>
    <row r="625">
      <c r="A625" s="39" t="n"/>
      <c r="B625" s="21" t="n"/>
      <c r="C625" s="21" t="n"/>
      <c r="D625" s="21" t="n"/>
      <c r="E625" s="22" t="n"/>
      <c r="F625" s="23" t="n"/>
      <c r="G625" s="24" t="n"/>
      <c r="H625" s="28">
        <f>IF(COUNTA(A625:G625)=0,"",IF(OR(A625="",B625="",C625="",D625="",E625="",F625="",G625=""),"",IFERROR(IF(C625="Produktion",E625*F625*G625,0),"")))</f>
        <v/>
      </c>
      <c r="I625" s="21" t="n"/>
      <c r="J625" s="26" t="n"/>
      <c r="K625" s="29">
        <f>IF(COUNTA(A625:G625)+COUNTA(I625:J625)=0,"",IFERROR(IF(OR(A625="",B625="",C625="",D625="",E625="",F625="",G625="",I625=""),"Eingabe unvollständig",IF(COUNTIFS($A$8:$A$1107,A625,$B$8:$B$1107,B625)&gt;1,"Doppelte Werk-/Datumszeile",IF(AND(C625&lt;&gt;"Produktion",E625&gt;0),"Tagestyp und Schichten prüfen",IF(AND(C625="Produktion",E625=0),"Produktionsschicht fehlt",IF(OR(E625&gt;'Parameter'!$B$8,F625&gt;'Parameter'!$B$9,AND(C625="Produktion",G625&lt;'Parameter'!$B$10)),"Planungsgrenze prüfen",IF(AND(C625="Produktion",WEEKDAY(A625,2)&gt;5),"Wochenendproduktion prüfen","OK")))))),"Formel prüfen"))</f>
        <v/>
      </c>
    </row>
    <row r="626">
      <c r="A626" s="39" t="n"/>
      <c r="B626" s="21" t="n"/>
      <c r="C626" s="21" t="n"/>
      <c r="D626" s="21" t="n"/>
      <c r="E626" s="22" t="n"/>
      <c r="F626" s="23" t="n"/>
      <c r="G626" s="24" t="n"/>
      <c r="H626" s="25">
        <f>IF(COUNTA(A626:G626)=0,"",IF(OR(A626="",B626="",C626="",D626="",E626="",F626="",G626=""),"",IFERROR(IF(C626="Produktion",E626*F626*G626,0),"")))</f>
        <v/>
      </c>
      <c r="I626" s="21" t="n"/>
      <c r="J626" s="26" t="n"/>
      <c r="K626" s="27">
        <f>IF(COUNTA(A626:G626)+COUNTA(I626:J626)=0,"",IFERROR(IF(OR(A626="",B626="",C626="",D626="",E626="",F626="",G626="",I626=""),"Eingabe unvollständig",IF(COUNTIFS($A$8:$A$1107,A626,$B$8:$B$1107,B626)&gt;1,"Doppelte Werk-/Datumszeile",IF(AND(C626&lt;&gt;"Produktion",E626&gt;0),"Tagestyp und Schichten prüfen",IF(AND(C626="Produktion",E626=0),"Produktionsschicht fehlt",IF(OR(E626&gt;'Parameter'!$B$8,F626&gt;'Parameter'!$B$9,AND(C626="Produktion",G626&lt;'Parameter'!$B$10)),"Planungsgrenze prüfen",IF(AND(C626="Produktion",WEEKDAY(A626,2)&gt;5),"Wochenendproduktion prüfen","OK")))))),"Formel prüfen"))</f>
        <v/>
      </c>
    </row>
    <row r="627">
      <c r="A627" s="39" t="n"/>
      <c r="B627" s="21" t="n"/>
      <c r="C627" s="21" t="n"/>
      <c r="D627" s="21" t="n"/>
      <c r="E627" s="22" t="n"/>
      <c r="F627" s="23" t="n"/>
      <c r="G627" s="24" t="n"/>
      <c r="H627" s="28">
        <f>IF(COUNTA(A627:G627)=0,"",IF(OR(A627="",B627="",C627="",D627="",E627="",F627="",G627=""),"",IFERROR(IF(C627="Produktion",E627*F627*G627,0),"")))</f>
        <v/>
      </c>
      <c r="I627" s="21" t="n"/>
      <c r="J627" s="26" t="n"/>
      <c r="K627" s="29">
        <f>IF(COUNTA(A627:G627)+COUNTA(I627:J627)=0,"",IFERROR(IF(OR(A627="",B627="",C627="",D627="",E627="",F627="",G627="",I627=""),"Eingabe unvollständig",IF(COUNTIFS($A$8:$A$1107,A627,$B$8:$B$1107,B627)&gt;1,"Doppelte Werk-/Datumszeile",IF(AND(C627&lt;&gt;"Produktion",E627&gt;0),"Tagestyp und Schichten prüfen",IF(AND(C627="Produktion",E627=0),"Produktionsschicht fehlt",IF(OR(E627&gt;'Parameter'!$B$8,F627&gt;'Parameter'!$B$9,AND(C627="Produktion",G627&lt;'Parameter'!$B$10)),"Planungsgrenze prüfen",IF(AND(C627="Produktion",WEEKDAY(A627,2)&gt;5),"Wochenendproduktion prüfen","OK")))))),"Formel prüfen"))</f>
        <v/>
      </c>
    </row>
    <row r="628">
      <c r="A628" s="39" t="n"/>
      <c r="B628" s="21" t="n"/>
      <c r="C628" s="21" t="n"/>
      <c r="D628" s="21" t="n"/>
      <c r="E628" s="22" t="n"/>
      <c r="F628" s="23" t="n"/>
      <c r="G628" s="24" t="n"/>
      <c r="H628" s="25">
        <f>IF(COUNTA(A628:G628)=0,"",IF(OR(A628="",B628="",C628="",D628="",E628="",F628="",G628=""),"",IFERROR(IF(C628="Produktion",E628*F628*G628,0),"")))</f>
        <v/>
      </c>
      <c r="I628" s="21" t="n"/>
      <c r="J628" s="26" t="n"/>
      <c r="K628" s="27">
        <f>IF(COUNTA(A628:G628)+COUNTA(I628:J628)=0,"",IFERROR(IF(OR(A628="",B628="",C628="",D628="",E628="",F628="",G628="",I628=""),"Eingabe unvollständig",IF(COUNTIFS($A$8:$A$1107,A628,$B$8:$B$1107,B628)&gt;1,"Doppelte Werk-/Datumszeile",IF(AND(C628&lt;&gt;"Produktion",E628&gt;0),"Tagestyp und Schichten prüfen",IF(AND(C628="Produktion",E628=0),"Produktionsschicht fehlt",IF(OR(E628&gt;'Parameter'!$B$8,F628&gt;'Parameter'!$B$9,AND(C628="Produktion",G628&lt;'Parameter'!$B$10)),"Planungsgrenze prüfen",IF(AND(C628="Produktion",WEEKDAY(A628,2)&gt;5),"Wochenendproduktion prüfen","OK")))))),"Formel prüfen"))</f>
        <v/>
      </c>
    </row>
    <row r="629">
      <c r="A629" s="39" t="n"/>
      <c r="B629" s="21" t="n"/>
      <c r="C629" s="21" t="n"/>
      <c r="D629" s="21" t="n"/>
      <c r="E629" s="22" t="n"/>
      <c r="F629" s="23" t="n"/>
      <c r="G629" s="24" t="n"/>
      <c r="H629" s="28">
        <f>IF(COUNTA(A629:G629)=0,"",IF(OR(A629="",B629="",C629="",D629="",E629="",F629="",G629=""),"",IFERROR(IF(C629="Produktion",E629*F629*G629,0),"")))</f>
        <v/>
      </c>
      <c r="I629" s="21" t="n"/>
      <c r="J629" s="26" t="n"/>
      <c r="K629" s="29">
        <f>IF(COUNTA(A629:G629)+COUNTA(I629:J629)=0,"",IFERROR(IF(OR(A629="",B629="",C629="",D629="",E629="",F629="",G629="",I629=""),"Eingabe unvollständig",IF(COUNTIFS($A$8:$A$1107,A629,$B$8:$B$1107,B629)&gt;1,"Doppelte Werk-/Datumszeile",IF(AND(C629&lt;&gt;"Produktion",E629&gt;0),"Tagestyp und Schichten prüfen",IF(AND(C629="Produktion",E629=0),"Produktionsschicht fehlt",IF(OR(E629&gt;'Parameter'!$B$8,F629&gt;'Parameter'!$B$9,AND(C629="Produktion",G629&lt;'Parameter'!$B$10)),"Planungsgrenze prüfen",IF(AND(C629="Produktion",WEEKDAY(A629,2)&gt;5),"Wochenendproduktion prüfen","OK")))))),"Formel prüfen"))</f>
        <v/>
      </c>
    </row>
    <row r="630">
      <c r="A630" s="39" t="n"/>
      <c r="B630" s="21" t="n"/>
      <c r="C630" s="21" t="n"/>
      <c r="D630" s="21" t="n"/>
      <c r="E630" s="22" t="n"/>
      <c r="F630" s="23" t="n"/>
      <c r="G630" s="24" t="n"/>
      <c r="H630" s="25">
        <f>IF(COUNTA(A630:G630)=0,"",IF(OR(A630="",B630="",C630="",D630="",E630="",F630="",G630=""),"",IFERROR(IF(C630="Produktion",E630*F630*G630,0),"")))</f>
        <v/>
      </c>
      <c r="I630" s="21" t="n"/>
      <c r="J630" s="26" t="n"/>
      <c r="K630" s="27">
        <f>IF(COUNTA(A630:G630)+COUNTA(I630:J630)=0,"",IFERROR(IF(OR(A630="",B630="",C630="",D630="",E630="",F630="",G630="",I630=""),"Eingabe unvollständig",IF(COUNTIFS($A$8:$A$1107,A630,$B$8:$B$1107,B630)&gt;1,"Doppelte Werk-/Datumszeile",IF(AND(C630&lt;&gt;"Produktion",E630&gt;0),"Tagestyp und Schichten prüfen",IF(AND(C630="Produktion",E630=0),"Produktionsschicht fehlt",IF(OR(E630&gt;'Parameter'!$B$8,F630&gt;'Parameter'!$B$9,AND(C630="Produktion",G630&lt;'Parameter'!$B$10)),"Planungsgrenze prüfen",IF(AND(C630="Produktion",WEEKDAY(A630,2)&gt;5),"Wochenendproduktion prüfen","OK")))))),"Formel prüfen"))</f>
        <v/>
      </c>
    </row>
    <row r="631">
      <c r="A631" s="39" t="n"/>
      <c r="B631" s="21" t="n"/>
      <c r="C631" s="21" t="n"/>
      <c r="D631" s="21" t="n"/>
      <c r="E631" s="22" t="n"/>
      <c r="F631" s="23" t="n"/>
      <c r="G631" s="24" t="n"/>
      <c r="H631" s="28">
        <f>IF(COUNTA(A631:G631)=0,"",IF(OR(A631="",B631="",C631="",D631="",E631="",F631="",G631=""),"",IFERROR(IF(C631="Produktion",E631*F631*G631,0),"")))</f>
        <v/>
      </c>
      <c r="I631" s="21" t="n"/>
      <c r="J631" s="26" t="n"/>
      <c r="K631" s="29">
        <f>IF(COUNTA(A631:G631)+COUNTA(I631:J631)=0,"",IFERROR(IF(OR(A631="",B631="",C631="",D631="",E631="",F631="",G631="",I631=""),"Eingabe unvollständig",IF(COUNTIFS($A$8:$A$1107,A631,$B$8:$B$1107,B631)&gt;1,"Doppelte Werk-/Datumszeile",IF(AND(C631&lt;&gt;"Produktion",E631&gt;0),"Tagestyp und Schichten prüfen",IF(AND(C631="Produktion",E631=0),"Produktionsschicht fehlt",IF(OR(E631&gt;'Parameter'!$B$8,F631&gt;'Parameter'!$B$9,AND(C631="Produktion",G631&lt;'Parameter'!$B$10)),"Planungsgrenze prüfen",IF(AND(C631="Produktion",WEEKDAY(A631,2)&gt;5),"Wochenendproduktion prüfen","OK")))))),"Formel prüfen"))</f>
        <v/>
      </c>
    </row>
    <row r="632">
      <c r="A632" s="39" t="n"/>
      <c r="B632" s="21" t="n"/>
      <c r="C632" s="21" t="n"/>
      <c r="D632" s="21" t="n"/>
      <c r="E632" s="22" t="n"/>
      <c r="F632" s="23" t="n"/>
      <c r="G632" s="24" t="n"/>
      <c r="H632" s="25">
        <f>IF(COUNTA(A632:G632)=0,"",IF(OR(A632="",B632="",C632="",D632="",E632="",F632="",G632=""),"",IFERROR(IF(C632="Produktion",E632*F632*G632,0),"")))</f>
        <v/>
      </c>
      <c r="I632" s="21" t="n"/>
      <c r="J632" s="26" t="n"/>
      <c r="K632" s="27">
        <f>IF(COUNTA(A632:G632)+COUNTA(I632:J632)=0,"",IFERROR(IF(OR(A632="",B632="",C632="",D632="",E632="",F632="",G632="",I632=""),"Eingabe unvollständig",IF(COUNTIFS($A$8:$A$1107,A632,$B$8:$B$1107,B632)&gt;1,"Doppelte Werk-/Datumszeile",IF(AND(C632&lt;&gt;"Produktion",E632&gt;0),"Tagestyp und Schichten prüfen",IF(AND(C632="Produktion",E632=0),"Produktionsschicht fehlt",IF(OR(E632&gt;'Parameter'!$B$8,F632&gt;'Parameter'!$B$9,AND(C632="Produktion",G632&lt;'Parameter'!$B$10)),"Planungsgrenze prüfen",IF(AND(C632="Produktion",WEEKDAY(A632,2)&gt;5),"Wochenendproduktion prüfen","OK")))))),"Formel prüfen"))</f>
        <v/>
      </c>
    </row>
    <row r="633">
      <c r="A633" s="39" t="n"/>
      <c r="B633" s="21" t="n"/>
      <c r="C633" s="21" t="n"/>
      <c r="D633" s="21" t="n"/>
      <c r="E633" s="22" t="n"/>
      <c r="F633" s="23" t="n"/>
      <c r="G633" s="24" t="n"/>
      <c r="H633" s="28">
        <f>IF(COUNTA(A633:G633)=0,"",IF(OR(A633="",B633="",C633="",D633="",E633="",F633="",G633=""),"",IFERROR(IF(C633="Produktion",E633*F633*G633,0),"")))</f>
        <v/>
      </c>
      <c r="I633" s="21" t="n"/>
      <c r="J633" s="26" t="n"/>
      <c r="K633" s="29">
        <f>IF(COUNTA(A633:G633)+COUNTA(I633:J633)=0,"",IFERROR(IF(OR(A633="",B633="",C633="",D633="",E633="",F633="",G633="",I633=""),"Eingabe unvollständig",IF(COUNTIFS($A$8:$A$1107,A633,$B$8:$B$1107,B633)&gt;1,"Doppelte Werk-/Datumszeile",IF(AND(C633&lt;&gt;"Produktion",E633&gt;0),"Tagestyp und Schichten prüfen",IF(AND(C633="Produktion",E633=0),"Produktionsschicht fehlt",IF(OR(E633&gt;'Parameter'!$B$8,F633&gt;'Parameter'!$B$9,AND(C633="Produktion",G633&lt;'Parameter'!$B$10)),"Planungsgrenze prüfen",IF(AND(C633="Produktion",WEEKDAY(A633,2)&gt;5),"Wochenendproduktion prüfen","OK")))))),"Formel prüfen"))</f>
        <v/>
      </c>
    </row>
    <row r="634">
      <c r="A634" s="39" t="n"/>
      <c r="B634" s="21" t="n"/>
      <c r="C634" s="21" t="n"/>
      <c r="D634" s="21" t="n"/>
      <c r="E634" s="22" t="n"/>
      <c r="F634" s="23" t="n"/>
      <c r="G634" s="24" t="n"/>
      <c r="H634" s="25">
        <f>IF(COUNTA(A634:G634)=0,"",IF(OR(A634="",B634="",C634="",D634="",E634="",F634="",G634=""),"",IFERROR(IF(C634="Produktion",E634*F634*G634,0),"")))</f>
        <v/>
      </c>
      <c r="I634" s="21" t="n"/>
      <c r="J634" s="26" t="n"/>
      <c r="K634" s="27">
        <f>IF(COUNTA(A634:G634)+COUNTA(I634:J634)=0,"",IFERROR(IF(OR(A634="",B634="",C634="",D634="",E634="",F634="",G634="",I634=""),"Eingabe unvollständig",IF(COUNTIFS($A$8:$A$1107,A634,$B$8:$B$1107,B634)&gt;1,"Doppelte Werk-/Datumszeile",IF(AND(C634&lt;&gt;"Produktion",E634&gt;0),"Tagestyp und Schichten prüfen",IF(AND(C634="Produktion",E634=0),"Produktionsschicht fehlt",IF(OR(E634&gt;'Parameter'!$B$8,F634&gt;'Parameter'!$B$9,AND(C634="Produktion",G634&lt;'Parameter'!$B$10)),"Planungsgrenze prüfen",IF(AND(C634="Produktion",WEEKDAY(A634,2)&gt;5),"Wochenendproduktion prüfen","OK")))))),"Formel prüfen"))</f>
        <v/>
      </c>
    </row>
    <row r="635">
      <c r="A635" s="39" t="n"/>
      <c r="B635" s="21" t="n"/>
      <c r="C635" s="21" t="n"/>
      <c r="D635" s="21" t="n"/>
      <c r="E635" s="22" t="n"/>
      <c r="F635" s="23" t="n"/>
      <c r="G635" s="24" t="n"/>
      <c r="H635" s="28">
        <f>IF(COUNTA(A635:G635)=0,"",IF(OR(A635="",B635="",C635="",D635="",E635="",F635="",G635=""),"",IFERROR(IF(C635="Produktion",E635*F635*G635,0),"")))</f>
        <v/>
      </c>
      <c r="I635" s="21" t="n"/>
      <c r="J635" s="26" t="n"/>
      <c r="K635" s="29">
        <f>IF(COUNTA(A635:G635)+COUNTA(I635:J635)=0,"",IFERROR(IF(OR(A635="",B635="",C635="",D635="",E635="",F635="",G635="",I635=""),"Eingabe unvollständig",IF(COUNTIFS($A$8:$A$1107,A635,$B$8:$B$1107,B635)&gt;1,"Doppelte Werk-/Datumszeile",IF(AND(C635&lt;&gt;"Produktion",E635&gt;0),"Tagestyp und Schichten prüfen",IF(AND(C635="Produktion",E635=0),"Produktionsschicht fehlt",IF(OR(E635&gt;'Parameter'!$B$8,F635&gt;'Parameter'!$B$9,AND(C635="Produktion",G635&lt;'Parameter'!$B$10)),"Planungsgrenze prüfen",IF(AND(C635="Produktion",WEEKDAY(A635,2)&gt;5),"Wochenendproduktion prüfen","OK")))))),"Formel prüfen"))</f>
        <v/>
      </c>
    </row>
    <row r="636">
      <c r="A636" s="39" t="n"/>
      <c r="B636" s="21" t="n"/>
      <c r="C636" s="21" t="n"/>
      <c r="D636" s="21" t="n"/>
      <c r="E636" s="22" t="n"/>
      <c r="F636" s="23" t="n"/>
      <c r="G636" s="24" t="n"/>
      <c r="H636" s="25">
        <f>IF(COUNTA(A636:G636)=0,"",IF(OR(A636="",B636="",C636="",D636="",E636="",F636="",G636=""),"",IFERROR(IF(C636="Produktion",E636*F636*G636,0),"")))</f>
        <v/>
      </c>
      <c r="I636" s="21" t="n"/>
      <c r="J636" s="26" t="n"/>
      <c r="K636" s="27">
        <f>IF(COUNTA(A636:G636)+COUNTA(I636:J636)=0,"",IFERROR(IF(OR(A636="",B636="",C636="",D636="",E636="",F636="",G636="",I636=""),"Eingabe unvollständig",IF(COUNTIFS($A$8:$A$1107,A636,$B$8:$B$1107,B636)&gt;1,"Doppelte Werk-/Datumszeile",IF(AND(C636&lt;&gt;"Produktion",E636&gt;0),"Tagestyp und Schichten prüfen",IF(AND(C636="Produktion",E636=0),"Produktionsschicht fehlt",IF(OR(E636&gt;'Parameter'!$B$8,F636&gt;'Parameter'!$B$9,AND(C636="Produktion",G636&lt;'Parameter'!$B$10)),"Planungsgrenze prüfen",IF(AND(C636="Produktion",WEEKDAY(A636,2)&gt;5),"Wochenendproduktion prüfen","OK")))))),"Formel prüfen"))</f>
        <v/>
      </c>
    </row>
    <row r="637">
      <c r="A637" s="39" t="n"/>
      <c r="B637" s="21" t="n"/>
      <c r="C637" s="21" t="n"/>
      <c r="D637" s="21" t="n"/>
      <c r="E637" s="22" t="n"/>
      <c r="F637" s="23" t="n"/>
      <c r="G637" s="24" t="n"/>
      <c r="H637" s="28">
        <f>IF(COUNTA(A637:G637)=0,"",IF(OR(A637="",B637="",C637="",D637="",E637="",F637="",G637=""),"",IFERROR(IF(C637="Produktion",E637*F637*G637,0),"")))</f>
        <v/>
      </c>
      <c r="I637" s="21" t="n"/>
      <c r="J637" s="26" t="n"/>
      <c r="K637" s="29">
        <f>IF(COUNTA(A637:G637)+COUNTA(I637:J637)=0,"",IFERROR(IF(OR(A637="",B637="",C637="",D637="",E637="",F637="",G637="",I637=""),"Eingabe unvollständig",IF(COUNTIFS($A$8:$A$1107,A637,$B$8:$B$1107,B637)&gt;1,"Doppelte Werk-/Datumszeile",IF(AND(C637&lt;&gt;"Produktion",E637&gt;0),"Tagestyp und Schichten prüfen",IF(AND(C637="Produktion",E637=0),"Produktionsschicht fehlt",IF(OR(E637&gt;'Parameter'!$B$8,F637&gt;'Parameter'!$B$9,AND(C637="Produktion",G637&lt;'Parameter'!$B$10)),"Planungsgrenze prüfen",IF(AND(C637="Produktion",WEEKDAY(A637,2)&gt;5),"Wochenendproduktion prüfen","OK")))))),"Formel prüfen"))</f>
        <v/>
      </c>
    </row>
    <row r="638">
      <c r="A638" s="39" t="n"/>
      <c r="B638" s="21" t="n"/>
      <c r="C638" s="21" t="n"/>
      <c r="D638" s="21" t="n"/>
      <c r="E638" s="22" t="n"/>
      <c r="F638" s="23" t="n"/>
      <c r="G638" s="24" t="n"/>
      <c r="H638" s="25">
        <f>IF(COUNTA(A638:G638)=0,"",IF(OR(A638="",B638="",C638="",D638="",E638="",F638="",G638=""),"",IFERROR(IF(C638="Produktion",E638*F638*G638,0),"")))</f>
        <v/>
      </c>
      <c r="I638" s="21" t="n"/>
      <c r="J638" s="26" t="n"/>
      <c r="K638" s="27">
        <f>IF(COUNTA(A638:G638)+COUNTA(I638:J638)=0,"",IFERROR(IF(OR(A638="",B638="",C638="",D638="",E638="",F638="",G638="",I638=""),"Eingabe unvollständig",IF(COUNTIFS($A$8:$A$1107,A638,$B$8:$B$1107,B638)&gt;1,"Doppelte Werk-/Datumszeile",IF(AND(C638&lt;&gt;"Produktion",E638&gt;0),"Tagestyp und Schichten prüfen",IF(AND(C638="Produktion",E638=0),"Produktionsschicht fehlt",IF(OR(E638&gt;'Parameter'!$B$8,F638&gt;'Parameter'!$B$9,AND(C638="Produktion",G638&lt;'Parameter'!$B$10)),"Planungsgrenze prüfen",IF(AND(C638="Produktion",WEEKDAY(A638,2)&gt;5),"Wochenendproduktion prüfen","OK")))))),"Formel prüfen"))</f>
        <v/>
      </c>
    </row>
    <row r="639">
      <c r="A639" s="39" t="n"/>
      <c r="B639" s="21" t="n"/>
      <c r="C639" s="21" t="n"/>
      <c r="D639" s="21" t="n"/>
      <c r="E639" s="22" t="n"/>
      <c r="F639" s="23" t="n"/>
      <c r="G639" s="24" t="n"/>
      <c r="H639" s="28">
        <f>IF(COUNTA(A639:G639)=0,"",IF(OR(A639="",B639="",C639="",D639="",E639="",F639="",G639=""),"",IFERROR(IF(C639="Produktion",E639*F639*G639,0),"")))</f>
        <v/>
      </c>
      <c r="I639" s="21" t="n"/>
      <c r="J639" s="26" t="n"/>
      <c r="K639" s="29">
        <f>IF(COUNTA(A639:G639)+COUNTA(I639:J639)=0,"",IFERROR(IF(OR(A639="",B639="",C639="",D639="",E639="",F639="",G639="",I639=""),"Eingabe unvollständig",IF(COUNTIFS($A$8:$A$1107,A639,$B$8:$B$1107,B639)&gt;1,"Doppelte Werk-/Datumszeile",IF(AND(C639&lt;&gt;"Produktion",E639&gt;0),"Tagestyp und Schichten prüfen",IF(AND(C639="Produktion",E639=0),"Produktionsschicht fehlt",IF(OR(E639&gt;'Parameter'!$B$8,F639&gt;'Parameter'!$B$9,AND(C639="Produktion",G639&lt;'Parameter'!$B$10)),"Planungsgrenze prüfen",IF(AND(C639="Produktion",WEEKDAY(A639,2)&gt;5),"Wochenendproduktion prüfen","OK")))))),"Formel prüfen"))</f>
        <v/>
      </c>
    </row>
    <row r="640">
      <c r="A640" s="39" t="n"/>
      <c r="B640" s="21" t="n"/>
      <c r="C640" s="21" t="n"/>
      <c r="D640" s="21" t="n"/>
      <c r="E640" s="22" t="n"/>
      <c r="F640" s="23" t="n"/>
      <c r="G640" s="24" t="n"/>
      <c r="H640" s="25">
        <f>IF(COUNTA(A640:G640)=0,"",IF(OR(A640="",B640="",C640="",D640="",E640="",F640="",G640=""),"",IFERROR(IF(C640="Produktion",E640*F640*G640,0),"")))</f>
        <v/>
      </c>
      <c r="I640" s="21" t="n"/>
      <c r="J640" s="26" t="n"/>
      <c r="K640" s="27">
        <f>IF(COUNTA(A640:G640)+COUNTA(I640:J640)=0,"",IFERROR(IF(OR(A640="",B640="",C640="",D640="",E640="",F640="",G640="",I640=""),"Eingabe unvollständig",IF(COUNTIFS($A$8:$A$1107,A640,$B$8:$B$1107,B640)&gt;1,"Doppelte Werk-/Datumszeile",IF(AND(C640&lt;&gt;"Produktion",E640&gt;0),"Tagestyp und Schichten prüfen",IF(AND(C640="Produktion",E640=0),"Produktionsschicht fehlt",IF(OR(E640&gt;'Parameter'!$B$8,F640&gt;'Parameter'!$B$9,AND(C640="Produktion",G640&lt;'Parameter'!$B$10)),"Planungsgrenze prüfen",IF(AND(C640="Produktion",WEEKDAY(A640,2)&gt;5),"Wochenendproduktion prüfen","OK")))))),"Formel prüfen"))</f>
        <v/>
      </c>
    </row>
    <row r="641">
      <c r="A641" s="39" t="n"/>
      <c r="B641" s="21" t="n"/>
      <c r="C641" s="21" t="n"/>
      <c r="D641" s="21" t="n"/>
      <c r="E641" s="22" t="n"/>
      <c r="F641" s="23" t="n"/>
      <c r="G641" s="24" t="n"/>
      <c r="H641" s="28">
        <f>IF(COUNTA(A641:G641)=0,"",IF(OR(A641="",B641="",C641="",D641="",E641="",F641="",G641=""),"",IFERROR(IF(C641="Produktion",E641*F641*G641,0),"")))</f>
        <v/>
      </c>
      <c r="I641" s="21" t="n"/>
      <c r="J641" s="26" t="n"/>
      <c r="K641" s="29">
        <f>IF(COUNTA(A641:G641)+COUNTA(I641:J641)=0,"",IFERROR(IF(OR(A641="",B641="",C641="",D641="",E641="",F641="",G641="",I641=""),"Eingabe unvollständig",IF(COUNTIFS($A$8:$A$1107,A641,$B$8:$B$1107,B641)&gt;1,"Doppelte Werk-/Datumszeile",IF(AND(C641&lt;&gt;"Produktion",E641&gt;0),"Tagestyp und Schichten prüfen",IF(AND(C641="Produktion",E641=0),"Produktionsschicht fehlt",IF(OR(E641&gt;'Parameter'!$B$8,F641&gt;'Parameter'!$B$9,AND(C641="Produktion",G641&lt;'Parameter'!$B$10)),"Planungsgrenze prüfen",IF(AND(C641="Produktion",WEEKDAY(A641,2)&gt;5),"Wochenendproduktion prüfen","OK")))))),"Formel prüfen"))</f>
        <v/>
      </c>
    </row>
    <row r="642">
      <c r="A642" s="39" t="n"/>
      <c r="B642" s="21" t="n"/>
      <c r="C642" s="21" t="n"/>
      <c r="D642" s="21" t="n"/>
      <c r="E642" s="22" t="n"/>
      <c r="F642" s="23" t="n"/>
      <c r="G642" s="24" t="n"/>
      <c r="H642" s="25">
        <f>IF(COUNTA(A642:G642)=0,"",IF(OR(A642="",B642="",C642="",D642="",E642="",F642="",G642=""),"",IFERROR(IF(C642="Produktion",E642*F642*G642,0),"")))</f>
        <v/>
      </c>
      <c r="I642" s="21" t="n"/>
      <c r="J642" s="26" t="n"/>
      <c r="K642" s="27">
        <f>IF(COUNTA(A642:G642)+COUNTA(I642:J642)=0,"",IFERROR(IF(OR(A642="",B642="",C642="",D642="",E642="",F642="",G642="",I642=""),"Eingabe unvollständig",IF(COUNTIFS($A$8:$A$1107,A642,$B$8:$B$1107,B642)&gt;1,"Doppelte Werk-/Datumszeile",IF(AND(C642&lt;&gt;"Produktion",E642&gt;0),"Tagestyp und Schichten prüfen",IF(AND(C642="Produktion",E642=0),"Produktionsschicht fehlt",IF(OR(E642&gt;'Parameter'!$B$8,F642&gt;'Parameter'!$B$9,AND(C642="Produktion",G642&lt;'Parameter'!$B$10)),"Planungsgrenze prüfen",IF(AND(C642="Produktion",WEEKDAY(A642,2)&gt;5),"Wochenendproduktion prüfen","OK")))))),"Formel prüfen"))</f>
        <v/>
      </c>
    </row>
    <row r="643">
      <c r="A643" s="39" t="n"/>
      <c r="B643" s="21" t="n"/>
      <c r="C643" s="21" t="n"/>
      <c r="D643" s="21" t="n"/>
      <c r="E643" s="22" t="n"/>
      <c r="F643" s="23" t="n"/>
      <c r="G643" s="24" t="n"/>
      <c r="H643" s="28">
        <f>IF(COUNTA(A643:G643)=0,"",IF(OR(A643="",B643="",C643="",D643="",E643="",F643="",G643=""),"",IFERROR(IF(C643="Produktion",E643*F643*G643,0),"")))</f>
        <v/>
      </c>
      <c r="I643" s="21" t="n"/>
      <c r="J643" s="26" t="n"/>
      <c r="K643" s="29">
        <f>IF(COUNTA(A643:G643)+COUNTA(I643:J643)=0,"",IFERROR(IF(OR(A643="",B643="",C643="",D643="",E643="",F643="",G643="",I643=""),"Eingabe unvollständig",IF(COUNTIFS($A$8:$A$1107,A643,$B$8:$B$1107,B643)&gt;1,"Doppelte Werk-/Datumszeile",IF(AND(C643&lt;&gt;"Produktion",E643&gt;0),"Tagestyp und Schichten prüfen",IF(AND(C643="Produktion",E643=0),"Produktionsschicht fehlt",IF(OR(E643&gt;'Parameter'!$B$8,F643&gt;'Parameter'!$B$9,AND(C643="Produktion",G643&lt;'Parameter'!$B$10)),"Planungsgrenze prüfen",IF(AND(C643="Produktion",WEEKDAY(A643,2)&gt;5),"Wochenendproduktion prüfen","OK")))))),"Formel prüfen"))</f>
        <v/>
      </c>
    </row>
    <row r="644">
      <c r="A644" s="39" t="n"/>
      <c r="B644" s="21" t="n"/>
      <c r="C644" s="21" t="n"/>
      <c r="D644" s="21" t="n"/>
      <c r="E644" s="22" t="n"/>
      <c r="F644" s="23" t="n"/>
      <c r="G644" s="24" t="n"/>
      <c r="H644" s="25">
        <f>IF(COUNTA(A644:G644)=0,"",IF(OR(A644="",B644="",C644="",D644="",E644="",F644="",G644=""),"",IFERROR(IF(C644="Produktion",E644*F644*G644,0),"")))</f>
        <v/>
      </c>
      <c r="I644" s="21" t="n"/>
      <c r="J644" s="26" t="n"/>
      <c r="K644" s="27">
        <f>IF(COUNTA(A644:G644)+COUNTA(I644:J644)=0,"",IFERROR(IF(OR(A644="",B644="",C644="",D644="",E644="",F644="",G644="",I644=""),"Eingabe unvollständig",IF(COUNTIFS($A$8:$A$1107,A644,$B$8:$B$1107,B644)&gt;1,"Doppelte Werk-/Datumszeile",IF(AND(C644&lt;&gt;"Produktion",E644&gt;0),"Tagestyp und Schichten prüfen",IF(AND(C644="Produktion",E644=0),"Produktionsschicht fehlt",IF(OR(E644&gt;'Parameter'!$B$8,F644&gt;'Parameter'!$B$9,AND(C644="Produktion",G644&lt;'Parameter'!$B$10)),"Planungsgrenze prüfen",IF(AND(C644="Produktion",WEEKDAY(A644,2)&gt;5),"Wochenendproduktion prüfen","OK")))))),"Formel prüfen"))</f>
        <v/>
      </c>
    </row>
    <row r="645">
      <c r="A645" s="39" t="n"/>
      <c r="B645" s="21" t="n"/>
      <c r="C645" s="21" t="n"/>
      <c r="D645" s="21" t="n"/>
      <c r="E645" s="22" t="n"/>
      <c r="F645" s="23" t="n"/>
      <c r="G645" s="24" t="n"/>
      <c r="H645" s="28">
        <f>IF(COUNTA(A645:G645)=0,"",IF(OR(A645="",B645="",C645="",D645="",E645="",F645="",G645=""),"",IFERROR(IF(C645="Produktion",E645*F645*G645,0),"")))</f>
        <v/>
      </c>
      <c r="I645" s="21" t="n"/>
      <c r="J645" s="26" t="n"/>
      <c r="K645" s="29">
        <f>IF(COUNTA(A645:G645)+COUNTA(I645:J645)=0,"",IFERROR(IF(OR(A645="",B645="",C645="",D645="",E645="",F645="",G645="",I645=""),"Eingabe unvollständig",IF(COUNTIFS($A$8:$A$1107,A645,$B$8:$B$1107,B645)&gt;1,"Doppelte Werk-/Datumszeile",IF(AND(C645&lt;&gt;"Produktion",E645&gt;0),"Tagestyp und Schichten prüfen",IF(AND(C645="Produktion",E645=0),"Produktionsschicht fehlt",IF(OR(E645&gt;'Parameter'!$B$8,F645&gt;'Parameter'!$B$9,AND(C645="Produktion",G645&lt;'Parameter'!$B$10)),"Planungsgrenze prüfen",IF(AND(C645="Produktion",WEEKDAY(A645,2)&gt;5),"Wochenendproduktion prüfen","OK")))))),"Formel prüfen"))</f>
        <v/>
      </c>
    </row>
    <row r="646">
      <c r="A646" s="39" t="n"/>
      <c r="B646" s="21" t="n"/>
      <c r="C646" s="21" t="n"/>
      <c r="D646" s="21" t="n"/>
      <c r="E646" s="22" t="n"/>
      <c r="F646" s="23" t="n"/>
      <c r="G646" s="24" t="n"/>
      <c r="H646" s="25">
        <f>IF(COUNTA(A646:G646)=0,"",IF(OR(A646="",B646="",C646="",D646="",E646="",F646="",G646=""),"",IFERROR(IF(C646="Produktion",E646*F646*G646,0),"")))</f>
        <v/>
      </c>
      <c r="I646" s="21" t="n"/>
      <c r="J646" s="26" t="n"/>
      <c r="K646" s="27">
        <f>IF(COUNTA(A646:G646)+COUNTA(I646:J646)=0,"",IFERROR(IF(OR(A646="",B646="",C646="",D646="",E646="",F646="",G646="",I646=""),"Eingabe unvollständig",IF(COUNTIFS($A$8:$A$1107,A646,$B$8:$B$1107,B646)&gt;1,"Doppelte Werk-/Datumszeile",IF(AND(C646&lt;&gt;"Produktion",E646&gt;0),"Tagestyp und Schichten prüfen",IF(AND(C646="Produktion",E646=0),"Produktionsschicht fehlt",IF(OR(E646&gt;'Parameter'!$B$8,F646&gt;'Parameter'!$B$9,AND(C646="Produktion",G646&lt;'Parameter'!$B$10)),"Planungsgrenze prüfen",IF(AND(C646="Produktion",WEEKDAY(A646,2)&gt;5),"Wochenendproduktion prüfen","OK")))))),"Formel prüfen"))</f>
        <v/>
      </c>
    </row>
    <row r="647">
      <c r="A647" s="39" t="n"/>
      <c r="B647" s="21" t="n"/>
      <c r="C647" s="21" t="n"/>
      <c r="D647" s="21" t="n"/>
      <c r="E647" s="22" t="n"/>
      <c r="F647" s="23" t="n"/>
      <c r="G647" s="24" t="n"/>
      <c r="H647" s="28">
        <f>IF(COUNTA(A647:G647)=0,"",IF(OR(A647="",B647="",C647="",D647="",E647="",F647="",G647=""),"",IFERROR(IF(C647="Produktion",E647*F647*G647,0),"")))</f>
        <v/>
      </c>
      <c r="I647" s="21" t="n"/>
      <c r="J647" s="26" t="n"/>
      <c r="K647" s="29">
        <f>IF(COUNTA(A647:G647)+COUNTA(I647:J647)=0,"",IFERROR(IF(OR(A647="",B647="",C647="",D647="",E647="",F647="",G647="",I647=""),"Eingabe unvollständig",IF(COUNTIFS($A$8:$A$1107,A647,$B$8:$B$1107,B647)&gt;1,"Doppelte Werk-/Datumszeile",IF(AND(C647&lt;&gt;"Produktion",E647&gt;0),"Tagestyp und Schichten prüfen",IF(AND(C647="Produktion",E647=0),"Produktionsschicht fehlt",IF(OR(E647&gt;'Parameter'!$B$8,F647&gt;'Parameter'!$B$9,AND(C647="Produktion",G647&lt;'Parameter'!$B$10)),"Planungsgrenze prüfen",IF(AND(C647="Produktion",WEEKDAY(A647,2)&gt;5),"Wochenendproduktion prüfen","OK")))))),"Formel prüfen"))</f>
        <v/>
      </c>
    </row>
    <row r="648">
      <c r="A648" s="39" t="n"/>
      <c r="B648" s="21" t="n"/>
      <c r="C648" s="21" t="n"/>
      <c r="D648" s="21" t="n"/>
      <c r="E648" s="22" t="n"/>
      <c r="F648" s="23" t="n"/>
      <c r="G648" s="24" t="n"/>
      <c r="H648" s="25">
        <f>IF(COUNTA(A648:G648)=0,"",IF(OR(A648="",B648="",C648="",D648="",E648="",F648="",G648=""),"",IFERROR(IF(C648="Produktion",E648*F648*G648,0),"")))</f>
        <v/>
      </c>
      <c r="I648" s="21" t="n"/>
      <c r="J648" s="26" t="n"/>
      <c r="K648" s="27">
        <f>IF(COUNTA(A648:G648)+COUNTA(I648:J648)=0,"",IFERROR(IF(OR(A648="",B648="",C648="",D648="",E648="",F648="",G648="",I648=""),"Eingabe unvollständig",IF(COUNTIFS($A$8:$A$1107,A648,$B$8:$B$1107,B648)&gt;1,"Doppelte Werk-/Datumszeile",IF(AND(C648&lt;&gt;"Produktion",E648&gt;0),"Tagestyp und Schichten prüfen",IF(AND(C648="Produktion",E648=0),"Produktionsschicht fehlt",IF(OR(E648&gt;'Parameter'!$B$8,F648&gt;'Parameter'!$B$9,AND(C648="Produktion",G648&lt;'Parameter'!$B$10)),"Planungsgrenze prüfen",IF(AND(C648="Produktion",WEEKDAY(A648,2)&gt;5),"Wochenendproduktion prüfen","OK")))))),"Formel prüfen"))</f>
        <v/>
      </c>
    </row>
    <row r="649">
      <c r="A649" s="39" t="n"/>
      <c r="B649" s="21" t="n"/>
      <c r="C649" s="21" t="n"/>
      <c r="D649" s="21" t="n"/>
      <c r="E649" s="22" t="n"/>
      <c r="F649" s="23" t="n"/>
      <c r="G649" s="24" t="n"/>
      <c r="H649" s="28">
        <f>IF(COUNTA(A649:G649)=0,"",IF(OR(A649="",B649="",C649="",D649="",E649="",F649="",G649=""),"",IFERROR(IF(C649="Produktion",E649*F649*G649,0),"")))</f>
        <v/>
      </c>
      <c r="I649" s="21" t="n"/>
      <c r="J649" s="26" t="n"/>
      <c r="K649" s="29">
        <f>IF(COUNTA(A649:G649)+COUNTA(I649:J649)=0,"",IFERROR(IF(OR(A649="",B649="",C649="",D649="",E649="",F649="",G649="",I649=""),"Eingabe unvollständig",IF(COUNTIFS($A$8:$A$1107,A649,$B$8:$B$1107,B649)&gt;1,"Doppelte Werk-/Datumszeile",IF(AND(C649&lt;&gt;"Produktion",E649&gt;0),"Tagestyp und Schichten prüfen",IF(AND(C649="Produktion",E649=0),"Produktionsschicht fehlt",IF(OR(E649&gt;'Parameter'!$B$8,F649&gt;'Parameter'!$B$9,AND(C649="Produktion",G649&lt;'Parameter'!$B$10)),"Planungsgrenze prüfen",IF(AND(C649="Produktion",WEEKDAY(A649,2)&gt;5),"Wochenendproduktion prüfen","OK")))))),"Formel prüfen"))</f>
        <v/>
      </c>
    </row>
    <row r="650">
      <c r="A650" s="39" t="n"/>
      <c r="B650" s="21" t="n"/>
      <c r="C650" s="21" t="n"/>
      <c r="D650" s="21" t="n"/>
      <c r="E650" s="22" t="n"/>
      <c r="F650" s="23" t="n"/>
      <c r="G650" s="24" t="n"/>
      <c r="H650" s="25">
        <f>IF(COUNTA(A650:G650)=0,"",IF(OR(A650="",B650="",C650="",D650="",E650="",F650="",G650=""),"",IFERROR(IF(C650="Produktion",E650*F650*G650,0),"")))</f>
        <v/>
      </c>
      <c r="I650" s="21" t="n"/>
      <c r="J650" s="26" t="n"/>
      <c r="K650" s="27">
        <f>IF(COUNTA(A650:G650)+COUNTA(I650:J650)=0,"",IFERROR(IF(OR(A650="",B650="",C650="",D650="",E650="",F650="",G650="",I650=""),"Eingabe unvollständig",IF(COUNTIFS($A$8:$A$1107,A650,$B$8:$B$1107,B650)&gt;1,"Doppelte Werk-/Datumszeile",IF(AND(C650&lt;&gt;"Produktion",E650&gt;0),"Tagestyp und Schichten prüfen",IF(AND(C650="Produktion",E650=0),"Produktionsschicht fehlt",IF(OR(E650&gt;'Parameter'!$B$8,F650&gt;'Parameter'!$B$9,AND(C650="Produktion",G650&lt;'Parameter'!$B$10)),"Planungsgrenze prüfen",IF(AND(C650="Produktion",WEEKDAY(A650,2)&gt;5),"Wochenendproduktion prüfen","OK")))))),"Formel prüfen"))</f>
        <v/>
      </c>
    </row>
    <row r="651">
      <c r="A651" s="39" t="n"/>
      <c r="B651" s="21" t="n"/>
      <c r="C651" s="21" t="n"/>
      <c r="D651" s="21" t="n"/>
      <c r="E651" s="22" t="n"/>
      <c r="F651" s="23" t="n"/>
      <c r="G651" s="24" t="n"/>
      <c r="H651" s="28">
        <f>IF(COUNTA(A651:G651)=0,"",IF(OR(A651="",B651="",C651="",D651="",E651="",F651="",G651=""),"",IFERROR(IF(C651="Produktion",E651*F651*G651,0),"")))</f>
        <v/>
      </c>
      <c r="I651" s="21" t="n"/>
      <c r="J651" s="26" t="n"/>
      <c r="K651" s="29">
        <f>IF(COUNTA(A651:G651)+COUNTA(I651:J651)=0,"",IFERROR(IF(OR(A651="",B651="",C651="",D651="",E651="",F651="",G651="",I651=""),"Eingabe unvollständig",IF(COUNTIFS($A$8:$A$1107,A651,$B$8:$B$1107,B651)&gt;1,"Doppelte Werk-/Datumszeile",IF(AND(C651&lt;&gt;"Produktion",E651&gt;0),"Tagestyp und Schichten prüfen",IF(AND(C651="Produktion",E651=0),"Produktionsschicht fehlt",IF(OR(E651&gt;'Parameter'!$B$8,F651&gt;'Parameter'!$B$9,AND(C651="Produktion",G651&lt;'Parameter'!$B$10)),"Planungsgrenze prüfen",IF(AND(C651="Produktion",WEEKDAY(A651,2)&gt;5),"Wochenendproduktion prüfen","OK")))))),"Formel prüfen"))</f>
        <v/>
      </c>
    </row>
    <row r="652">
      <c r="A652" s="39" t="n"/>
      <c r="B652" s="21" t="n"/>
      <c r="C652" s="21" t="n"/>
      <c r="D652" s="21" t="n"/>
      <c r="E652" s="22" t="n"/>
      <c r="F652" s="23" t="n"/>
      <c r="G652" s="24" t="n"/>
      <c r="H652" s="25">
        <f>IF(COUNTA(A652:G652)=0,"",IF(OR(A652="",B652="",C652="",D652="",E652="",F652="",G652=""),"",IFERROR(IF(C652="Produktion",E652*F652*G652,0),"")))</f>
        <v/>
      </c>
      <c r="I652" s="21" t="n"/>
      <c r="J652" s="26" t="n"/>
      <c r="K652" s="27">
        <f>IF(COUNTA(A652:G652)+COUNTA(I652:J652)=0,"",IFERROR(IF(OR(A652="",B652="",C652="",D652="",E652="",F652="",G652="",I652=""),"Eingabe unvollständig",IF(COUNTIFS($A$8:$A$1107,A652,$B$8:$B$1107,B652)&gt;1,"Doppelte Werk-/Datumszeile",IF(AND(C652&lt;&gt;"Produktion",E652&gt;0),"Tagestyp und Schichten prüfen",IF(AND(C652="Produktion",E652=0),"Produktionsschicht fehlt",IF(OR(E652&gt;'Parameter'!$B$8,F652&gt;'Parameter'!$B$9,AND(C652="Produktion",G652&lt;'Parameter'!$B$10)),"Planungsgrenze prüfen",IF(AND(C652="Produktion",WEEKDAY(A652,2)&gt;5),"Wochenendproduktion prüfen","OK")))))),"Formel prüfen"))</f>
        <v/>
      </c>
    </row>
    <row r="653">
      <c r="A653" s="39" t="n"/>
      <c r="B653" s="21" t="n"/>
      <c r="C653" s="21" t="n"/>
      <c r="D653" s="21" t="n"/>
      <c r="E653" s="22" t="n"/>
      <c r="F653" s="23" t="n"/>
      <c r="G653" s="24" t="n"/>
      <c r="H653" s="28">
        <f>IF(COUNTA(A653:G653)=0,"",IF(OR(A653="",B653="",C653="",D653="",E653="",F653="",G653=""),"",IFERROR(IF(C653="Produktion",E653*F653*G653,0),"")))</f>
        <v/>
      </c>
      <c r="I653" s="21" t="n"/>
      <c r="J653" s="26" t="n"/>
      <c r="K653" s="29">
        <f>IF(COUNTA(A653:G653)+COUNTA(I653:J653)=0,"",IFERROR(IF(OR(A653="",B653="",C653="",D653="",E653="",F653="",G653="",I653=""),"Eingabe unvollständig",IF(COUNTIFS($A$8:$A$1107,A653,$B$8:$B$1107,B653)&gt;1,"Doppelte Werk-/Datumszeile",IF(AND(C653&lt;&gt;"Produktion",E653&gt;0),"Tagestyp und Schichten prüfen",IF(AND(C653="Produktion",E653=0),"Produktionsschicht fehlt",IF(OR(E653&gt;'Parameter'!$B$8,F653&gt;'Parameter'!$B$9,AND(C653="Produktion",G653&lt;'Parameter'!$B$10)),"Planungsgrenze prüfen",IF(AND(C653="Produktion",WEEKDAY(A653,2)&gt;5),"Wochenendproduktion prüfen","OK")))))),"Formel prüfen"))</f>
        <v/>
      </c>
    </row>
    <row r="654">
      <c r="A654" s="39" t="n"/>
      <c r="B654" s="21" t="n"/>
      <c r="C654" s="21" t="n"/>
      <c r="D654" s="21" t="n"/>
      <c r="E654" s="22" t="n"/>
      <c r="F654" s="23" t="n"/>
      <c r="G654" s="24" t="n"/>
      <c r="H654" s="25">
        <f>IF(COUNTA(A654:G654)=0,"",IF(OR(A654="",B654="",C654="",D654="",E654="",F654="",G654=""),"",IFERROR(IF(C654="Produktion",E654*F654*G654,0),"")))</f>
        <v/>
      </c>
      <c r="I654" s="21" t="n"/>
      <c r="J654" s="26" t="n"/>
      <c r="K654" s="27">
        <f>IF(COUNTA(A654:G654)+COUNTA(I654:J654)=0,"",IFERROR(IF(OR(A654="",B654="",C654="",D654="",E654="",F654="",G654="",I654=""),"Eingabe unvollständig",IF(COUNTIFS($A$8:$A$1107,A654,$B$8:$B$1107,B654)&gt;1,"Doppelte Werk-/Datumszeile",IF(AND(C654&lt;&gt;"Produktion",E654&gt;0),"Tagestyp und Schichten prüfen",IF(AND(C654="Produktion",E654=0),"Produktionsschicht fehlt",IF(OR(E654&gt;'Parameter'!$B$8,F654&gt;'Parameter'!$B$9,AND(C654="Produktion",G654&lt;'Parameter'!$B$10)),"Planungsgrenze prüfen",IF(AND(C654="Produktion",WEEKDAY(A654,2)&gt;5),"Wochenendproduktion prüfen","OK")))))),"Formel prüfen"))</f>
        <v/>
      </c>
    </row>
    <row r="655">
      <c r="A655" s="39" t="n"/>
      <c r="B655" s="21" t="n"/>
      <c r="C655" s="21" t="n"/>
      <c r="D655" s="21" t="n"/>
      <c r="E655" s="22" t="n"/>
      <c r="F655" s="23" t="n"/>
      <c r="G655" s="24" t="n"/>
      <c r="H655" s="28">
        <f>IF(COUNTA(A655:G655)=0,"",IF(OR(A655="",B655="",C655="",D655="",E655="",F655="",G655=""),"",IFERROR(IF(C655="Produktion",E655*F655*G655,0),"")))</f>
        <v/>
      </c>
      <c r="I655" s="21" t="n"/>
      <c r="J655" s="26" t="n"/>
      <c r="K655" s="29">
        <f>IF(COUNTA(A655:G655)+COUNTA(I655:J655)=0,"",IFERROR(IF(OR(A655="",B655="",C655="",D655="",E655="",F655="",G655="",I655=""),"Eingabe unvollständig",IF(COUNTIFS($A$8:$A$1107,A655,$B$8:$B$1107,B655)&gt;1,"Doppelte Werk-/Datumszeile",IF(AND(C655&lt;&gt;"Produktion",E655&gt;0),"Tagestyp und Schichten prüfen",IF(AND(C655="Produktion",E655=0),"Produktionsschicht fehlt",IF(OR(E655&gt;'Parameter'!$B$8,F655&gt;'Parameter'!$B$9,AND(C655="Produktion",G655&lt;'Parameter'!$B$10)),"Planungsgrenze prüfen",IF(AND(C655="Produktion",WEEKDAY(A655,2)&gt;5),"Wochenendproduktion prüfen","OK")))))),"Formel prüfen"))</f>
        <v/>
      </c>
    </row>
    <row r="656">
      <c r="A656" s="39" t="n"/>
      <c r="B656" s="21" t="n"/>
      <c r="C656" s="21" t="n"/>
      <c r="D656" s="21" t="n"/>
      <c r="E656" s="22" t="n"/>
      <c r="F656" s="23" t="n"/>
      <c r="G656" s="24" t="n"/>
      <c r="H656" s="25">
        <f>IF(COUNTA(A656:G656)=0,"",IF(OR(A656="",B656="",C656="",D656="",E656="",F656="",G656=""),"",IFERROR(IF(C656="Produktion",E656*F656*G656,0),"")))</f>
        <v/>
      </c>
      <c r="I656" s="21" t="n"/>
      <c r="J656" s="26" t="n"/>
      <c r="K656" s="27">
        <f>IF(COUNTA(A656:G656)+COUNTA(I656:J656)=0,"",IFERROR(IF(OR(A656="",B656="",C656="",D656="",E656="",F656="",G656="",I656=""),"Eingabe unvollständig",IF(COUNTIFS($A$8:$A$1107,A656,$B$8:$B$1107,B656)&gt;1,"Doppelte Werk-/Datumszeile",IF(AND(C656&lt;&gt;"Produktion",E656&gt;0),"Tagestyp und Schichten prüfen",IF(AND(C656="Produktion",E656=0),"Produktionsschicht fehlt",IF(OR(E656&gt;'Parameter'!$B$8,F656&gt;'Parameter'!$B$9,AND(C656="Produktion",G656&lt;'Parameter'!$B$10)),"Planungsgrenze prüfen",IF(AND(C656="Produktion",WEEKDAY(A656,2)&gt;5),"Wochenendproduktion prüfen","OK")))))),"Formel prüfen"))</f>
        <v/>
      </c>
    </row>
    <row r="657">
      <c r="A657" s="39" t="n"/>
      <c r="B657" s="21" t="n"/>
      <c r="C657" s="21" t="n"/>
      <c r="D657" s="21" t="n"/>
      <c r="E657" s="22" t="n"/>
      <c r="F657" s="23" t="n"/>
      <c r="G657" s="24" t="n"/>
      <c r="H657" s="28">
        <f>IF(COUNTA(A657:G657)=0,"",IF(OR(A657="",B657="",C657="",D657="",E657="",F657="",G657=""),"",IFERROR(IF(C657="Produktion",E657*F657*G657,0),"")))</f>
        <v/>
      </c>
      <c r="I657" s="21" t="n"/>
      <c r="J657" s="26" t="n"/>
      <c r="K657" s="29">
        <f>IF(COUNTA(A657:G657)+COUNTA(I657:J657)=0,"",IFERROR(IF(OR(A657="",B657="",C657="",D657="",E657="",F657="",G657="",I657=""),"Eingabe unvollständig",IF(COUNTIFS($A$8:$A$1107,A657,$B$8:$B$1107,B657)&gt;1,"Doppelte Werk-/Datumszeile",IF(AND(C657&lt;&gt;"Produktion",E657&gt;0),"Tagestyp und Schichten prüfen",IF(AND(C657="Produktion",E657=0),"Produktionsschicht fehlt",IF(OR(E657&gt;'Parameter'!$B$8,F657&gt;'Parameter'!$B$9,AND(C657="Produktion",G657&lt;'Parameter'!$B$10)),"Planungsgrenze prüfen",IF(AND(C657="Produktion",WEEKDAY(A657,2)&gt;5),"Wochenendproduktion prüfen","OK")))))),"Formel prüfen"))</f>
        <v/>
      </c>
    </row>
    <row r="658">
      <c r="A658" s="39" t="n"/>
      <c r="B658" s="21" t="n"/>
      <c r="C658" s="21" t="n"/>
      <c r="D658" s="21" t="n"/>
      <c r="E658" s="22" t="n"/>
      <c r="F658" s="23" t="n"/>
      <c r="G658" s="24" t="n"/>
      <c r="H658" s="25">
        <f>IF(COUNTA(A658:G658)=0,"",IF(OR(A658="",B658="",C658="",D658="",E658="",F658="",G658=""),"",IFERROR(IF(C658="Produktion",E658*F658*G658,0),"")))</f>
        <v/>
      </c>
      <c r="I658" s="21" t="n"/>
      <c r="J658" s="26" t="n"/>
      <c r="K658" s="27">
        <f>IF(COUNTA(A658:G658)+COUNTA(I658:J658)=0,"",IFERROR(IF(OR(A658="",B658="",C658="",D658="",E658="",F658="",G658="",I658=""),"Eingabe unvollständig",IF(COUNTIFS($A$8:$A$1107,A658,$B$8:$B$1107,B658)&gt;1,"Doppelte Werk-/Datumszeile",IF(AND(C658&lt;&gt;"Produktion",E658&gt;0),"Tagestyp und Schichten prüfen",IF(AND(C658="Produktion",E658=0),"Produktionsschicht fehlt",IF(OR(E658&gt;'Parameter'!$B$8,F658&gt;'Parameter'!$B$9,AND(C658="Produktion",G658&lt;'Parameter'!$B$10)),"Planungsgrenze prüfen",IF(AND(C658="Produktion",WEEKDAY(A658,2)&gt;5),"Wochenendproduktion prüfen","OK")))))),"Formel prüfen"))</f>
        <v/>
      </c>
    </row>
    <row r="659">
      <c r="A659" s="39" t="n"/>
      <c r="B659" s="21" t="n"/>
      <c r="C659" s="21" t="n"/>
      <c r="D659" s="21" t="n"/>
      <c r="E659" s="22" t="n"/>
      <c r="F659" s="23" t="n"/>
      <c r="G659" s="24" t="n"/>
      <c r="H659" s="28">
        <f>IF(COUNTA(A659:G659)=0,"",IF(OR(A659="",B659="",C659="",D659="",E659="",F659="",G659=""),"",IFERROR(IF(C659="Produktion",E659*F659*G659,0),"")))</f>
        <v/>
      </c>
      <c r="I659" s="21" t="n"/>
      <c r="J659" s="26" t="n"/>
      <c r="K659" s="29">
        <f>IF(COUNTA(A659:G659)+COUNTA(I659:J659)=0,"",IFERROR(IF(OR(A659="",B659="",C659="",D659="",E659="",F659="",G659="",I659=""),"Eingabe unvollständig",IF(COUNTIFS($A$8:$A$1107,A659,$B$8:$B$1107,B659)&gt;1,"Doppelte Werk-/Datumszeile",IF(AND(C659&lt;&gt;"Produktion",E659&gt;0),"Tagestyp und Schichten prüfen",IF(AND(C659="Produktion",E659=0),"Produktionsschicht fehlt",IF(OR(E659&gt;'Parameter'!$B$8,F659&gt;'Parameter'!$B$9,AND(C659="Produktion",G659&lt;'Parameter'!$B$10)),"Planungsgrenze prüfen",IF(AND(C659="Produktion",WEEKDAY(A659,2)&gt;5),"Wochenendproduktion prüfen","OK")))))),"Formel prüfen"))</f>
        <v/>
      </c>
    </row>
    <row r="660">
      <c r="A660" s="39" t="n"/>
      <c r="B660" s="21" t="n"/>
      <c r="C660" s="21" t="n"/>
      <c r="D660" s="21" t="n"/>
      <c r="E660" s="22" t="n"/>
      <c r="F660" s="23" t="n"/>
      <c r="G660" s="24" t="n"/>
      <c r="H660" s="25">
        <f>IF(COUNTA(A660:G660)=0,"",IF(OR(A660="",B660="",C660="",D660="",E660="",F660="",G660=""),"",IFERROR(IF(C660="Produktion",E660*F660*G660,0),"")))</f>
        <v/>
      </c>
      <c r="I660" s="21" t="n"/>
      <c r="J660" s="26" t="n"/>
      <c r="K660" s="27">
        <f>IF(COUNTA(A660:G660)+COUNTA(I660:J660)=0,"",IFERROR(IF(OR(A660="",B660="",C660="",D660="",E660="",F660="",G660="",I660=""),"Eingabe unvollständig",IF(COUNTIFS($A$8:$A$1107,A660,$B$8:$B$1107,B660)&gt;1,"Doppelte Werk-/Datumszeile",IF(AND(C660&lt;&gt;"Produktion",E660&gt;0),"Tagestyp und Schichten prüfen",IF(AND(C660="Produktion",E660=0),"Produktionsschicht fehlt",IF(OR(E660&gt;'Parameter'!$B$8,F660&gt;'Parameter'!$B$9,AND(C660="Produktion",G660&lt;'Parameter'!$B$10)),"Planungsgrenze prüfen",IF(AND(C660="Produktion",WEEKDAY(A660,2)&gt;5),"Wochenendproduktion prüfen","OK")))))),"Formel prüfen"))</f>
        <v/>
      </c>
    </row>
    <row r="661">
      <c r="A661" s="39" t="n"/>
      <c r="B661" s="21" t="n"/>
      <c r="C661" s="21" t="n"/>
      <c r="D661" s="21" t="n"/>
      <c r="E661" s="22" t="n"/>
      <c r="F661" s="23" t="n"/>
      <c r="G661" s="24" t="n"/>
      <c r="H661" s="28">
        <f>IF(COUNTA(A661:G661)=0,"",IF(OR(A661="",B661="",C661="",D661="",E661="",F661="",G661=""),"",IFERROR(IF(C661="Produktion",E661*F661*G661,0),"")))</f>
        <v/>
      </c>
      <c r="I661" s="21" t="n"/>
      <c r="J661" s="26" t="n"/>
      <c r="K661" s="29">
        <f>IF(COUNTA(A661:G661)+COUNTA(I661:J661)=0,"",IFERROR(IF(OR(A661="",B661="",C661="",D661="",E661="",F661="",G661="",I661=""),"Eingabe unvollständig",IF(COUNTIFS($A$8:$A$1107,A661,$B$8:$B$1107,B661)&gt;1,"Doppelte Werk-/Datumszeile",IF(AND(C661&lt;&gt;"Produktion",E661&gt;0),"Tagestyp und Schichten prüfen",IF(AND(C661="Produktion",E661=0),"Produktionsschicht fehlt",IF(OR(E661&gt;'Parameter'!$B$8,F661&gt;'Parameter'!$B$9,AND(C661="Produktion",G661&lt;'Parameter'!$B$10)),"Planungsgrenze prüfen",IF(AND(C661="Produktion",WEEKDAY(A661,2)&gt;5),"Wochenendproduktion prüfen","OK")))))),"Formel prüfen"))</f>
        <v/>
      </c>
    </row>
    <row r="662">
      <c r="A662" s="39" t="n"/>
      <c r="B662" s="21" t="n"/>
      <c r="C662" s="21" t="n"/>
      <c r="D662" s="21" t="n"/>
      <c r="E662" s="22" t="n"/>
      <c r="F662" s="23" t="n"/>
      <c r="G662" s="24" t="n"/>
      <c r="H662" s="25">
        <f>IF(COUNTA(A662:G662)=0,"",IF(OR(A662="",B662="",C662="",D662="",E662="",F662="",G662=""),"",IFERROR(IF(C662="Produktion",E662*F662*G662,0),"")))</f>
        <v/>
      </c>
      <c r="I662" s="21" t="n"/>
      <c r="J662" s="26" t="n"/>
      <c r="K662" s="27">
        <f>IF(COUNTA(A662:G662)+COUNTA(I662:J662)=0,"",IFERROR(IF(OR(A662="",B662="",C662="",D662="",E662="",F662="",G662="",I662=""),"Eingabe unvollständig",IF(COUNTIFS($A$8:$A$1107,A662,$B$8:$B$1107,B662)&gt;1,"Doppelte Werk-/Datumszeile",IF(AND(C662&lt;&gt;"Produktion",E662&gt;0),"Tagestyp und Schichten prüfen",IF(AND(C662="Produktion",E662=0),"Produktionsschicht fehlt",IF(OR(E662&gt;'Parameter'!$B$8,F662&gt;'Parameter'!$B$9,AND(C662="Produktion",G662&lt;'Parameter'!$B$10)),"Planungsgrenze prüfen",IF(AND(C662="Produktion",WEEKDAY(A662,2)&gt;5),"Wochenendproduktion prüfen","OK")))))),"Formel prüfen"))</f>
        <v/>
      </c>
    </row>
    <row r="663">
      <c r="A663" s="39" t="n"/>
      <c r="B663" s="21" t="n"/>
      <c r="C663" s="21" t="n"/>
      <c r="D663" s="21" t="n"/>
      <c r="E663" s="22" t="n"/>
      <c r="F663" s="23" t="n"/>
      <c r="G663" s="24" t="n"/>
      <c r="H663" s="28">
        <f>IF(COUNTA(A663:G663)=0,"",IF(OR(A663="",B663="",C663="",D663="",E663="",F663="",G663=""),"",IFERROR(IF(C663="Produktion",E663*F663*G663,0),"")))</f>
        <v/>
      </c>
      <c r="I663" s="21" t="n"/>
      <c r="J663" s="26" t="n"/>
      <c r="K663" s="29">
        <f>IF(COUNTA(A663:G663)+COUNTA(I663:J663)=0,"",IFERROR(IF(OR(A663="",B663="",C663="",D663="",E663="",F663="",G663="",I663=""),"Eingabe unvollständig",IF(COUNTIFS($A$8:$A$1107,A663,$B$8:$B$1107,B663)&gt;1,"Doppelte Werk-/Datumszeile",IF(AND(C663&lt;&gt;"Produktion",E663&gt;0),"Tagestyp und Schichten prüfen",IF(AND(C663="Produktion",E663=0),"Produktionsschicht fehlt",IF(OR(E663&gt;'Parameter'!$B$8,F663&gt;'Parameter'!$B$9,AND(C663="Produktion",G663&lt;'Parameter'!$B$10)),"Planungsgrenze prüfen",IF(AND(C663="Produktion",WEEKDAY(A663,2)&gt;5),"Wochenendproduktion prüfen","OK")))))),"Formel prüfen"))</f>
        <v/>
      </c>
    </row>
    <row r="664">
      <c r="A664" s="39" t="n"/>
      <c r="B664" s="21" t="n"/>
      <c r="C664" s="21" t="n"/>
      <c r="D664" s="21" t="n"/>
      <c r="E664" s="22" t="n"/>
      <c r="F664" s="23" t="n"/>
      <c r="G664" s="24" t="n"/>
      <c r="H664" s="25">
        <f>IF(COUNTA(A664:G664)=0,"",IF(OR(A664="",B664="",C664="",D664="",E664="",F664="",G664=""),"",IFERROR(IF(C664="Produktion",E664*F664*G664,0),"")))</f>
        <v/>
      </c>
      <c r="I664" s="21" t="n"/>
      <c r="J664" s="26" t="n"/>
      <c r="K664" s="27">
        <f>IF(COUNTA(A664:G664)+COUNTA(I664:J664)=0,"",IFERROR(IF(OR(A664="",B664="",C664="",D664="",E664="",F664="",G664="",I664=""),"Eingabe unvollständig",IF(COUNTIFS($A$8:$A$1107,A664,$B$8:$B$1107,B664)&gt;1,"Doppelte Werk-/Datumszeile",IF(AND(C664&lt;&gt;"Produktion",E664&gt;0),"Tagestyp und Schichten prüfen",IF(AND(C664="Produktion",E664=0),"Produktionsschicht fehlt",IF(OR(E664&gt;'Parameter'!$B$8,F664&gt;'Parameter'!$B$9,AND(C664="Produktion",G664&lt;'Parameter'!$B$10)),"Planungsgrenze prüfen",IF(AND(C664="Produktion",WEEKDAY(A664,2)&gt;5),"Wochenendproduktion prüfen","OK")))))),"Formel prüfen"))</f>
        <v/>
      </c>
    </row>
    <row r="665">
      <c r="A665" s="39" t="n"/>
      <c r="B665" s="21" t="n"/>
      <c r="C665" s="21" t="n"/>
      <c r="D665" s="21" t="n"/>
      <c r="E665" s="22" t="n"/>
      <c r="F665" s="23" t="n"/>
      <c r="G665" s="24" t="n"/>
      <c r="H665" s="28">
        <f>IF(COUNTA(A665:G665)=0,"",IF(OR(A665="",B665="",C665="",D665="",E665="",F665="",G665=""),"",IFERROR(IF(C665="Produktion",E665*F665*G665,0),"")))</f>
        <v/>
      </c>
      <c r="I665" s="21" t="n"/>
      <c r="J665" s="26" t="n"/>
      <c r="K665" s="29">
        <f>IF(COUNTA(A665:G665)+COUNTA(I665:J665)=0,"",IFERROR(IF(OR(A665="",B665="",C665="",D665="",E665="",F665="",G665="",I665=""),"Eingabe unvollständig",IF(COUNTIFS($A$8:$A$1107,A665,$B$8:$B$1107,B665)&gt;1,"Doppelte Werk-/Datumszeile",IF(AND(C665&lt;&gt;"Produktion",E665&gt;0),"Tagestyp und Schichten prüfen",IF(AND(C665="Produktion",E665=0),"Produktionsschicht fehlt",IF(OR(E665&gt;'Parameter'!$B$8,F665&gt;'Parameter'!$B$9,AND(C665="Produktion",G665&lt;'Parameter'!$B$10)),"Planungsgrenze prüfen",IF(AND(C665="Produktion",WEEKDAY(A665,2)&gt;5),"Wochenendproduktion prüfen","OK")))))),"Formel prüfen"))</f>
        <v/>
      </c>
    </row>
    <row r="666">
      <c r="A666" s="39" t="n"/>
      <c r="B666" s="21" t="n"/>
      <c r="C666" s="21" t="n"/>
      <c r="D666" s="21" t="n"/>
      <c r="E666" s="22" t="n"/>
      <c r="F666" s="23" t="n"/>
      <c r="G666" s="24" t="n"/>
      <c r="H666" s="25">
        <f>IF(COUNTA(A666:G666)=0,"",IF(OR(A666="",B666="",C666="",D666="",E666="",F666="",G666=""),"",IFERROR(IF(C666="Produktion",E666*F666*G666,0),"")))</f>
        <v/>
      </c>
      <c r="I666" s="21" t="n"/>
      <c r="J666" s="26" t="n"/>
      <c r="K666" s="27">
        <f>IF(COUNTA(A666:G666)+COUNTA(I666:J666)=0,"",IFERROR(IF(OR(A666="",B666="",C666="",D666="",E666="",F666="",G666="",I666=""),"Eingabe unvollständig",IF(COUNTIFS($A$8:$A$1107,A666,$B$8:$B$1107,B666)&gt;1,"Doppelte Werk-/Datumszeile",IF(AND(C666&lt;&gt;"Produktion",E666&gt;0),"Tagestyp und Schichten prüfen",IF(AND(C666="Produktion",E666=0),"Produktionsschicht fehlt",IF(OR(E666&gt;'Parameter'!$B$8,F666&gt;'Parameter'!$B$9,AND(C666="Produktion",G666&lt;'Parameter'!$B$10)),"Planungsgrenze prüfen",IF(AND(C666="Produktion",WEEKDAY(A666,2)&gt;5),"Wochenendproduktion prüfen","OK")))))),"Formel prüfen"))</f>
        <v/>
      </c>
    </row>
    <row r="667">
      <c r="A667" s="39" t="n"/>
      <c r="B667" s="21" t="n"/>
      <c r="C667" s="21" t="n"/>
      <c r="D667" s="21" t="n"/>
      <c r="E667" s="22" t="n"/>
      <c r="F667" s="23" t="n"/>
      <c r="G667" s="24" t="n"/>
      <c r="H667" s="28">
        <f>IF(COUNTA(A667:G667)=0,"",IF(OR(A667="",B667="",C667="",D667="",E667="",F667="",G667=""),"",IFERROR(IF(C667="Produktion",E667*F667*G667,0),"")))</f>
        <v/>
      </c>
      <c r="I667" s="21" t="n"/>
      <c r="J667" s="26" t="n"/>
      <c r="K667" s="29">
        <f>IF(COUNTA(A667:G667)+COUNTA(I667:J667)=0,"",IFERROR(IF(OR(A667="",B667="",C667="",D667="",E667="",F667="",G667="",I667=""),"Eingabe unvollständig",IF(COUNTIFS($A$8:$A$1107,A667,$B$8:$B$1107,B667)&gt;1,"Doppelte Werk-/Datumszeile",IF(AND(C667&lt;&gt;"Produktion",E667&gt;0),"Tagestyp und Schichten prüfen",IF(AND(C667="Produktion",E667=0),"Produktionsschicht fehlt",IF(OR(E667&gt;'Parameter'!$B$8,F667&gt;'Parameter'!$B$9,AND(C667="Produktion",G667&lt;'Parameter'!$B$10)),"Planungsgrenze prüfen",IF(AND(C667="Produktion",WEEKDAY(A667,2)&gt;5),"Wochenendproduktion prüfen","OK")))))),"Formel prüfen"))</f>
        <v/>
      </c>
    </row>
    <row r="668">
      <c r="A668" s="39" t="n"/>
      <c r="B668" s="21" t="n"/>
      <c r="C668" s="21" t="n"/>
      <c r="D668" s="21" t="n"/>
      <c r="E668" s="22" t="n"/>
      <c r="F668" s="23" t="n"/>
      <c r="G668" s="24" t="n"/>
      <c r="H668" s="25">
        <f>IF(COUNTA(A668:G668)=0,"",IF(OR(A668="",B668="",C668="",D668="",E668="",F668="",G668=""),"",IFERROR(IF(C668="Produktion",E668*F668*G668,0),"")))</f>
        <v/>
      </c>
      <c r="I668" s="21" t="n"/>
      <c r="J668" s="26" t="n"/>
      <c r="K668" s="27">
        <f>IF(COUNTA(A668:G668)+COUNTA(I668:J668)=0,"",IFERROR(IF(OR(A668="",B668="",C668="",D668="",E668="",F668="",G668="",I668=""),"Eingabe unvollständig",IF(COUNTIFS($A$8:$A$1107,A668,$B$8:$B$1107,B668)&gt;1,"Doppelte Werk-/Datumszeile",IF(AND(C668&lt;&gt;"Produktion",E668&gt;0),"Tagestyp und Schichten prüfen",IF(AND(C668="Produktion",E668=0),"Produktionsschicht fehlt",IF(OR(E668&gt;'Parameter'!$B$8,F668&gt;'Parameter'!$B$9,AND(C668="Produktion",G668&lt;'Parameter'!$B$10)),"Planungsgrenze prüfen",IF(AND(C668="Produktion",WEEKDAY(A668,2)&gt;5),"Wochenendproduktion prüfen","OK")))))),"Formel prüfen"))</f>
        <v/>
      </c>
    </row>
    <row r="669">
      <c r="A669" s="39" t="n"/>
      <c r="B669" s="21" t="n"/>
      <c r="C669" s="21" t="n"/>
      <c r="D669" s="21" t="n"/>
      <c r="E669" s="22" t="n"/>
      <c r="F669" s="23" t="n"/>
      <c r="G669" s="24" t="n"/>
      <c r="H669" s="28">
        <f>IF(COUNTA(A669:G669)=0,"",IF(OR(A669="",B669="",C669="",D669="",E669="",F669="",G669=""),"",IFERROR(IF(C669="Produktion",E669*F669*G669,0),"")))</f>
        <v/>
      </c>
      <c r="I669" s="21" t="n"/>
      <c r="J669" s="26" t="n"/>
      <c r="K669" s="29">
        <f>IF(COUNTA(A669:G669)+COUNTA(I669:J669)=0,"",IFERROR(IF(OR(A669="",B669="",C669="",D669="",E669="",F669="",G669="",I669=""),"Eingabe unvollständig",IF(COUNTIFS($A$8:$A$1107,A669,$B$8:$B$1107,B669)&gt;1,"Doppelte Werk-/Datumszeile",IF(AND(C669&lt;&gt;"Produktion",E669&gt;0),"Tagestyp und Schichten prüfen",IF(AND(C669="Produktion",E669=0),"Produktionsschicht fehlt",IF(OR(E669&gt;'Parameter'!$B$8,F669&gt;'Parameter'!$B$9,AND(C669="Produktion",G669&lt;'Parameter'!$B$10)),"Planungsgrenze prüfen",IF(AND(C669="Produktion",WEEKDAY(A669,2)&gt;5),"Wochenendproduktion prüfen","OK")))))),"Formel prüfen"))</f>
        <v/>
      </c>
    </row>
    <row r="670">
      <c r="A670" s="39" t="n"/>
      <c r="B670" s="21" t="n"/>
      <c r="C670" s="21" t="n"/>
      <c r="D670" s="21" t="n"/>
      <c r="E670" s="22" t="n"/>
      <c r="F670" s="23" t="n"/>
      <c r="G670" s="24" t="n"/>
      <c r="H670" s="25">
        <f>IF(COUNTA(A670:G670)=0,"",IF(OR(A670="",B670="",C670="",D670="",E670="",F670="",G670=""),"",IFERROR(IF(C670="Produktion",E670*F670*G670,0),"")))</f>
        <v/>
      </c>
      <c r="I670" s="21" t="n"/>
      <c r="J670" s="26" t="n"/>
      <c r="K670" s="27">
        <f>IF(COUNTA(A670:G670)+COUNTA(I670:J670)=0,"",IFERROR(IF(OR(A670="",B670="",C670="",D670="",E670="",F670="",G670="",I670=""),"Eingabe unvollständig",IF(COUNTIFS($A$8:$A$1107,A670,$B$8:$B$1107,B670)&gt;1,"Doppelte Werk-/Datumszeile",IF(AND(C670&lt;&gt;"Produktion",E670&gt;0),"Tagestyp und Schichten prüfen",IF(AND(C670="Produktion",E670=0),"Produktionsschicht fehlt",IF(OR(E670&gt;'Parameter'!$B$8,F670&gt;'Parameter'!$B$9,AND(C670="Produktion",G670&lt;'Parameter'!$B$10)),"Planungsgrenze prüfen",IF(AND(C670="Produktion",WEEKDAY(A670,2)&gt;5),"Wochenendproduktion prüfen","OK")))))),"Formel prüfen"))</f>
        <v/>
      </c>
    </row>
    <row r="671">
      <c r="A671" s="39" t="n"/>
      <c r="B671" s="21" t="n"/>
      <c r="C671" s="21" t="n"/>
      <c r="D671" s="21" t="n"/>
      <c r="E671" s="22" t="n"/>
      <c r="F671" s="23" t="n"/>
      <c r="G671" s="24" t="n"/>
      <c r="H671" s="28">
        <f>IF(COUNTA(A671:G671)=0,"",IF(OR(A671="",B671="",C671="",D671="",E671="",F671="",G671=""),"",IFERROR(IF(C671="Produktion",E671*F671*G671,0),"")))</f>
        <v/>
      </c>
      <c r="I671" s="21" t="n"/>
      <c r="J671" s="26" t="n"/>
      <c r="K671" s="29">
        <f>IF(COUNTA(A671:G671)+COUNTA(I671:J671)=0,"",IFERROR(IF(OR(A671="",B671="",C671="",D671="",E671="",F671="",G671="",I671=""),"Eingabe unvollständig",IF(COUNTIFS($A$8:$A$1107,A671,$B$8:$B$1107,B671)&gt;1,"Doppelte Werk-/Datumszeile",IF(AND(C671&lt;&gt;"Produktion",E671&gt;0),"Tagestyp und Schichten prüfen",IF(AND(C671="Produktion",E671=0),"Produktionsschicht fehlt",IF(OR(E671&gt;'Parameter'!$B$8,F671&gt;'Parameter'!$B$9,AND(C671="Produktion",G671&lt;'Parameter'!$B$10)),"Planungsgrenze prüfen",IF(AND(C671="Produktion",WEEKDAY(A671,2)&gt;5),"Wochenendproduktion prüfen","OK")))))),"Formel prüfen"))</f>
        <v/>
      </c>
    </row>
    <row r="672">
      <c r="A672" s="39" t="n"/>
      <c r="B672" s="21" t="n"/>
      <c r="C672" s="21" t="n"/>
      <c r="D672" s="21" t="n"/>
      <c r="E672" s="22" t="n"/>
      <c r="F672" s="23" t="n"/>
      <c r="G672" s="24" t="n"/>
      <c r="H672" s="25">
        <f>IF(COUNTA(A672:G672)=0,"",IF(OR(A672="",B672="",C672="",D672="",E672="",F672="",G672=""),"",IFERROR(IF(C672="Produktion",E672*F672*G672,0),"")))</f>
        <v/>
      </c>
      <c r="I672" s="21" t="n"/>
      <c r="J672" s="26" t="n"/>
      <c r="K672" s="27">
        <f>IF(COUNTA(A672:G672)+COUNTA(I672:J672)=0,"",IFERROR(IF(OR(A672="",B672="",C672="",D672="",E672="",F672="",G672="",I672=""),"Eingabe unvollständig",IF(COUNTIFS($A$8:$A$1107,A672,$B$8:$B$1107,B672)&gt;1,"Doppelte Werk-/Datumszeile",IF(AND(C672&lt;&gt;"Produktion",E672&gt;0),"Tagestyp und Schichten prüfen",IF(AND(C672="Produktion",E672=0),"Produktionsschicht fehlt",IF(OR(E672&gt;'Parameter'!$B$8,F672&gt;'Parameter'!$B$9,AND(C672="Produktion",G672&lt;'Parameter'!$B$10)),"Planungsgrenze prüfen",IF(AND(C672="Produktion",WEEKDAY(A672,2)&gt;5),"Wochenendproduktion prüfen","OK")))))),"Formel prüfen"))</f>
        <v/>
      </c>
    </row>
    <row r="673">
      <c r="A673" s="39" t="n"/>
      <c r="B673" s="21" t="n"/>
      <c r="C673" s="21" t="n"/>
      <c r="D673" s="21" t="n"/>
      <c r="E673" s="22" t="n"/>
      <c r="F673" s="23" t="n"/>
      <c r="G673" s="24" t="n"/>
      <c r="H673" s="28">
        <f>IF(COUNTA(A673:G673)=0,"",IF(OR(A673="",B673="",C673="",D673="",E673="",F673="",G673=""),"",IFERROR(IF(C673="Produktion",E673*F673*G673,0),"")))</f>
        <v/>
      </c>
      <c r="I673" s="21" t="n"/>
      <c r="J673" s="26" t="n"/>
      <c r="K673" s="29">
        <f>IF(COUNTA(A673:G673)+COUNTA(I673:J673)=0,"",IFERROR(IF(OR(A673="",B673="",C673="",D673="",E673="",F673="",G673="",I673=""),"Eingabe unvollständig",IF(COUNTIFS($A$8:$A$1107,A673,$B$8:$B$1107,B673)&gt;1,"Doppelte Werk-/Datumszeile",IF(AND(C673&lt;&gt;"Produktion",E673&gt;0),"Tagestyp und Schichten prüfen",IF(AND(C673="Produktion",E673=0),"Produktionsschicht fehlt",IF(OR(E673&gt;'Parameter'!$B$8,F673&gt;'Parameter'!$B$9,AND(C673="Produktion",G673&lt;'Parameter'!$B$10)),"Planungsgrenze prüfen",IF(AND(C673="Produktion",WEEKDAY(A673,2)&gt;5),"Wochenendproduktion prüfen","OK")))))),"Formel prüfen"))</f>
        <v/>
      </c>
    </row>
    <row r="674">
      <c r="A674" s="39" t="n"/>
      <c r="B674" s="21" t="n"/>
      <c r="C674" s="21" t="n"/>
      <c r="D674" s="21" t="n"/>
      <c r="E674" s="22" t="n"/>
      <c r="F674" s="23" t="n"/>
      <c r="G674" s="24" t="n"/>
      <c r="H674" s="25">
        <f>IF(COUNTA(A674:G674)=0,"",IF(OR(A674="",B674="",C674="",D674="",E674="",F674="",G674=""),"",IFERROR(IF(C674="Produktion",E674*F674*G674,0),"")))</f>
        <v/>
      </c>
      <c r="I674" s="21" t="n"/>
      <c r="J674" s="26" t="n"/>
      <c r="K674" s="27">
        <f>IF(COUNTA(A674:G674)+COUNTA(I674:J674)=0,"",IFERROR(IF(OR(A674="",B674="",C674="",D674="",E674="",F674="",G674="",I674=""),"Eingabe unvollständig",IF(COUNTIFS($A$8:$A$1107,A674,$B$8:$B$1107,B674)&gt;1,"Doppelte Werk-/Datumszeile",IF(AND(C674&lt;&gt;"Produktion",E674&gt;0),"Tagestyp und Schichten prüfen",IF(AND(C674="Produktion",E674=0),"Produktionsschicht fehlt",IF(OR(E674&gt;'Parameter'!$B$8,F674&gt;'Parameter'!$B$9,AND(C674="Produktion",G674&lt;'Parameter'!$B$10)),"Planungsgrenze prüfen",IF(AND(C674="Produktion",WEEKDAY(A674,2)&gt;5),"Wochenendproduktion prüfen","OK")))))),"Formel prüfen"))</f>
        <v/>
      </c>
    </row>
    <row r="675">
      <c r="A675" s="39" t="n"/>
      <c r="B675" s="21" t="n"/>
      <c r="C675" s="21" t="n"/>
      <c r="D675" s="21" t="n"/>
      <c r="E675" s="22" t="n"/>
      <c r="F675" s="23" t="n"/>
      <c r="G675" s="24" t="n"/>
      <c r="H675" s="28">
        <f>IF(COUNTA(A675:G675)=0,"",IF(OR(A675="",B675="",C675="",D675="",E675="",F675="",G675=""),"",IFERROR(IF(C675="Produktion",E675*F675*G675,0),"")))</f>
        <v/>
      </c>
      <c r="I675" s="21" t="n"/>
      <c r="J675" s="26" t="n"/>
      <c r="K675" s="29">
        <f>IF(COUNTA(A675:G675)+COUNTA(I675:J675)=0,"",IFERROR(IF(OR(A675="",B675="",C675="",D675="",E675="",F675="",G675="",I675=""),"Eingabe unvollständig",IF(COUNTIFS($A$8:$A$1107,A675,$B$8:$B$1107,B675)&gt;1,"Doppelte Werk-/Datumszeile",IF(AND(C675&lt;&gt;"Produktion",E675&gt;0),"Tagestyp und Schichten prüfen",IF(AND(C675="Produktion",E675=0),"Produktionsschicht fehlt",IF(OR(E675&gt;'Parameter'!$B$8,F675&gt;'Parameter'!$B$9,AND(C675="Produktion",G675&lt;'Parameter'!$B$10)),"Planungsgrenze prüfen",IF(AND(C675="Produktion",WEEKDAY(A675,2)&gt;5),"Wochenendproduktion prüfen","OK")))))),"Formel prüfen"))</f>
        <v/>
      </c>
    </row>
    <row r="676">
      <c r="A676" s="39" t="n"/>
      <c r="B676" s="21" t="n"/>
      <c r="C676" s="21" t="n"/>
      <c r="D676" s="21" t="n"/>
      <c r="E676" s="22" t="n"/>
      <c r="F676" s="23" t="n"/>
      <c r="G676" s="24" t="n"/>
      <c r="H676" s="25">
        <f>IF(COUNTA(A676:G676)=0,"",IF(OR(A676="",B676="",C676="",D676="",E676="",F676="",G676=""),"",IFERROR(IF(C676="Produktion",E676*F676*G676,0),"")))</f>
        <v/>
      </c>
      <c r="I676" s="21" t="n"/>
      <c r="J676" s="26" t="n"/>
      <c r="K676" s="27">
        <f>IF(COUNTA(A676:G676)+COUNTA(I676:J676)=0,"",IFERROR(IF(OR(A676="",B676="",C676="",D676="",E676="",F676="",G676="",I676=""),"Eingabe unvollständig",IF(COUNTIFS($A$8:$A$1107,A676,$B$8:$B$1107,B676)&gt;1,"Doppelte Werk-/Datumszeile",IF(AND(C676&lt;&gt;"Produktion",E676&gt;0),"Tagestyp und Schichten prüfen",IF(AND(C676="Produktion",E676=0),"Produktionsschicht fehlt",IF(OR(E676&gt;'Parameter'!$B$8,F676&gt;'Parameter'!$B$9,AND(C676="Produktion",G676&lt;'Parameter'!$B$10)),"Planungsgrenze prüfen",IF(AND(C676="Produktion",WEEKDAY(A676,2)&gt;5),"Wochenendproduktion prüfen","OK")))))),"Formel prüfen"))</f>
        <v/>
      </c>
    </row>
    <row r="677">
      <c r="A677" s="39" t="n"/>
      <c r="B677" s="21" t="n"/>
      <c r="C677" s="21" t="n"/>
      <c r="D677" s="21" t="n"/>
      <c r="E677" s="22" t="n"/>
      <c r="F677" s="23" t="n"/>
      <c r="G677" s="24" t="n"/>
      <c r="H677" s="28">
        <f>IF(COUNTA(A677:G677)=0,"",IF(OR(A677="",B677="",C677="",D677="",E677="",F677="",G677=""),"",IFERROR(IF(C677="Produktion",E677*F677*G677,0),"")))</f>
        <v/>
      </c>
      <c r="I677" s="21" t="n"/>
      <c r="J677" s="26" t="n"/>
      <c r="K677" s="29">
        <f>IF(COUNTA(A677:G677)+COUNTA(I677:J677)=0,"",IFERROR(IF(OR(A677="",B677="",C677="",D677="",E677="",F677="",G677="",I677=""),"Eingabe unvollständig",IF(COUNTIFS($A$8:$A$1107,A677,$B$8:$B$1107,B677)&gt;1,"Doppelte Werk-/Datumszeile",IF(AND(C677&lt;&gt;"Produktion",E677&gt;0),"Tagestyp und Schichten prüfen",IF(AND(C677="Produktion",E677=0),"Produktionsschicht fehlt",IF(OR(E677&gt;'Parameter'!$B$8,F677&gt;'Parameter'!$B$9,AND(C677="Produktion",G677&lt;'Parameter'!$B$10)),"Planungsgrenze prüfen",IF(AND(C677="Produktion",WEEKDAY(A677,2)&gt;5),"Wochenendproduktion prüfen","OK")))))),"Formel prüfen"))</f>
        <v/>
      </c>
    </row>
    <row r="678">
      <c r="A678" s="39" t="n"/>
      <c r="B678" s="21" t="n"/>
      <c r="C678" s="21" t="n"/>
      <c r="D678" s="21" t="n"/>
      <c r="E678" s="22" t="n"/>
      <c r="F678" s="23" t="n"/>
      <c r="G678" s="24" t="n"/>
      <c r="H678" s="25">
        <f>IF(COUNTA(A678:G678)=0,"",IF(OR(A678="",B678="",C678="",D678="",E678="",F678="",G678=""),"",IFERROR(IF(C678="Produktion",E678*F678*G678,0),"")))</f>
        <v/>
      </c>
      <c r="I678" s="21" t="n"/>
      <c r="J678" s="26" t="n"/>
      <c r="K678" s="27">
        <f>IF(COUNTA(A678:G678)+COUNTA(I678:J678)=0,"",IFERROR(IF(OR(A678="",B678="",C678="",D678="",E678="",F678="",G678="",I678=""),"Eingabe unvollständig",IF(COUNTIFS($A$8:$A$1107,A678,$B$8:$B$1107,B678)&gt;1,"Doppelte Werk-/Datumszeile",IF(AND(C678&lt;&gt;"Produktion",E678&gt;0),"Tagestyp und Schichten prüfen",IF(AND(C678="Produktion",E678=0),"Produktionsschicht fehlt",IF(OR(E678&gt;'Parameter'!$B$8,F678&gt;'Parameter'!$B$9,AND(C678="Produktion",G678&lt;'Parameter'!$B$10)),"Planungsgrenze prüfen",IF(AND(C678="Produktion",WEEKDAY(A678,2)&gt;5),"Wochenendproduktion prüfen","OK")))))),"Formel prüfen"))</f>
        <v/>
      </c>
    </row>
    <row r="679">
      <c r="A679" s="39" t="n"/>
      <c r="B679" s="21" t="n"/>
      <c r="C679" s="21" t="n"/>
      <c r="D679" s="21" t="n"/>
      <c r="E679" s="22" t="n"/>
      <c r="F679" s="23" t="n"/>
      <c r="G679" s="24" t="n"/>
      <c r="H679" s="28">
        <f>IF(COUNTA(A679:G679)=0,"",IF(OR(A679="",B679="",C679="",D679="",E679="",F679="",G679=""),"",IFERROR(IF(C679="Produktion",E679*F679*G679,0),"")))</f>
        <v/>
      </c>
      <c r="I679" s="21" t="n"/>
      <c r="J679" s="26" t="n"/>
      <c r="K679" s="29">
        <f>IF(COUNTA(A679:G679)+COUNTA(I679:J679)=0,"",IFERROR(IF(OR(A679="",B679="",C679="",D679="",E679="",F679="",G679="",I679=""),"Eingabe unvollständig",IF(COUNTIFS($A$8:$A$1107,A679,$B$8:$B$1107,B679)&gt;1,"Doppelte Werk-/Datumszeile",IF(AND(C679&lt;&gt;"Produktion",E679&gt;0),"Tagestyp und Schichten prüfen",IF(AND(C679="Produktion",E679=0),"Produktionsschicht fehlt",IF(OR(E679&gt;'Parameter'!$B$8,F679&gt;'Parameter'!$B$9,AND(C679="Produktion",G679&lt;'Parameter'!$B$10)),"Planungsgrenze prüfen",IF(AND(C679="Produktion",WEEKDAY(A679,2)&gt;5),"Wochenendproduktion prüfen","OK")))))),"Formel prüfen"))</f>
        <v/>
      </c>
    </row>
    <row r="680">
      <c r="A680" s="39" t="n"/>
      <c r="B680" s="21" t="n"/>
      <c r="C680" s="21" t="n"/>
      <c r="D680" s="21" t="n"/>
      <c r="E680" s="22" t="n"/>
      <c r="F680" s="23" t="n"/>
      <c r="G680" s="24" t="n"/>
      <c r="H680" s="25">
        <f>IF(COUNTA(A680:G680)=0,"",IF(OR(A680="",B680="",C680="",D680="",E680="",F680="",G680=""),"",IFERROR(IF(C680="Produktion",E680*F680*G680,0),"")))</f>
        <v/>
      </c>
      <c r="I680" s="21" t="n"/>
      <c r="J680" s="26" t="n"/>
      <c r="K680" s="27">
        <f>IF(COUNTA(A680:G680)+COUNTA(I680:J680)=0,"",IFERROR(IF(OR(A680="",B680="",C680="",D680="",E680="",F680="",G680="",I680=""),"Eingabe unvollständig",IF(COUNTIFS($A$8:$A$1107,A680,$B$8:$B$1107,B680)&gt;1,"Doppelte Werk-/Datumszeile",IF(AND(C680&lt;&gt;"Produktion",E680&gt;0),"Tagestyp und Schichten prüfen",IF(AND(C680="Produktion",E680=0),"Produktionsschicht fehlt",IF(OR(E680&gt;'Parameter'!$B$8,F680&gt;'Parameter'!$B$9,AND(C680="Produktion",G680&lt;'Parameter'!$B$10)),"Planungsgrenze prüfen",IF(AND(C680="Produktion",WEEKDAY(A680,2)&gt;5),"Wochenendproduktion prüfen","OK")))))),"Formel prüfen"))</f>
        <v/>
      </c>
    </row>
    <row r="681">
      <c r="A681" s="39" t="n"/>
      <c r="B681" s="21" t="n"/>
      <c r="C681" s="21" t="n"/>
      <c r="D681" s="21" t="n"/>
      <c r="E681" s="22" t="n"/>
      <c r="F681" s="23" t="n"/>
      <c r="G681" s="24" t="n"/>
      <c r="H681" s="28">
        <f>IF(COUNTA(A681:G681)=0,"",IF(OR(A681="",B681="",C681="",D681="",E681="",F681="",G681=""),"",IFERROR(IF(C681="Produktion",E681*F681*G681,0),"")))</f>
        <v/>
      </c>
      <c r="I681" s="21" t="n"/>
      <c r="J681" s="26" t="n"/>
      <c r="K681" s="29">
        <f>IF(COUNTA(A681:G681)+COUNTA(I681:J681)=0,"",IFERROR(IF(OR(A681="",B681="",C681="",D681="",E681="",F681="",G681="",I681=""),"Eingabe unvollständig",IF(COUNTIFS($A$8:$A$1107,A681,$B$8:$B$1107,B681)&gt;1,"Doppelte Werk-/Datumszeile",IF(AND(C681&lt;&gt;"Produktion",E681&gt;0),"Tagestyp und Schichten prüfen",IF(AND(C681="Produktion",E681=0),"Produktionsschicht fehlt",IF(OR(E681&gt;'Parameter'!$B$8,F681&gt;'Parameter'!$B$9,AND(C681="Produktion",G681&lt;'Parameter'!$B$10)),"Planungsgrenze prüfen",IF(AND(C681="Produktion",WEEKDAY(A681,2)&gt;5),"Wochenendproduktion prüfen","OK")))))),"Formel prüfen"))</f>
        <v/>
      </c>
    </row>
    <row r="682">
      <c r="A682" s="39" t="n"/>
      <c r="B682" s="21" t="n"/>
      <c r="C682" s="21" t="n"/>
      <c r="D682" s="21" t="n"/>
      <c r="E682" s="22" t="n"/>
      <c r="F682" s="23" t="n"/>
      <c r="G682" s="24" t="n"/>
      <c r="H682" s="25">
        <f>IF(COUNTA(A682:G682)=0,"",IF(OR(A682="",B682="",C682="",D682="",E682="",F682="",G682=""),"",IFERROR(IF(C682="Produktion",E682*F682*G682,0),"")))</f>
        <v/>
      </c>
      <c r="I682" s="21" t="n"/>
      <c r="J682" s="26" t="n"/>
      <c r="K682" s="27">
        <f>IF(COUNTA(A682:G682)+COUNTA(I682:J682)=0,"",IFERROR(IF(OR(A682="",B682="",C682="",D682="",E682="",F682="",G682="",I682=""),"Eingabe unvollständig",IF(COUNTIFS($A$8:$A$1107,A682,$B$8:$B$1107,B682)&gt;1,"Doppelte Werk-/Datumszeile",IF(AND(C682&lt;&gt;"Produktion",E682&gt;0),"Tagestyp und Schichten prüfen",IF(AND(C682="Produktion",E682=0),"Produktionsschicht fehlt",IF(OR(E682&gt;'Parameter'!$B$8,F682&gt;'Parameter'!$B$9,AND(C682="Produktion",G682&lt;'Parameter'!$B$10)),"Planungsgrenze prüfen",IF(AND(C682="Produktion",WEEKDAY(A682,2)&gt;5),"Wochenendproduktion prüfen","OK")))))),"Formel prüfen"))</f>
        <v/>
      </c>
    </row>
    <row r="683">
      <c r="A683" s="39" t="n"/>
      <c r="B683" s="21" t="n"/>
      <c r="C683" s="21" t="n"/>
      <c r="D683" s="21" t="n"/>
      <c r="E683" s="22" t="n"/>
      <c r="F683" s="23" t="n"/>
      <c r="G683" s="24" t="n"/>
      <c r="H683" s="28">
        <f>IF(COUNTA(A683:G683)=0,"",IF(OR(A683="",B683="",C683="",D683="",E683="",F683="",G683=""),"",IFERROR(IF(C683="Produktion",E683*F683*G683,0),"")))</f>
        <v/>
      </c>
      <c r="I683" s="21" t="n"/>
      <c r="J683" s="26" t="n"/>
      <c r="K683" s="29">
        <f>IF(COUNTA(A683:G683)+COUNTA(I683:J683)=0,"",IFERROR(IF(OR(A683="",B683="",C683="",D683="",E683="",F683="",G683="",I683=""),"Eingabe unvollständig",IF(COUNTIFS($A$8:$A$1107,A683,$B$8:$B$1107,B683)&gt;1,"Doppelte Werk-/Datumszeile",IF(AND(C683&lt;&gt;"Produktion",E683&gt;0),"Tagestyp und Schichten prüfen",IF(AND(C683="Produktion",E683=0),"Produktionsschicht fehlt",IF(OR(E683&gt;'Parameter'!$B$8,F683&gt;'Parameter'!$B$9,AND(C683="Produktion",G683&lt;'Parameter'!$B$10)),"Planungsgrenze prüfen",IF(AND(C683="Produktion",WEEKDAY(A683,2)&gt;5),"Wochenendproduktion prüfen","OK")))))),"Formel prüfen"))</f>
        <v/>
      </c>
    </row>
    <row r="684">
      <c r="A684" s="39" t="n"/>
      <c r="B684" s="21" t="n"/>
      <c r="C684" s="21" t="n"/>
      <c r="D684" s="21" t="n"/>
      <c r="E684" s="22" t="n"/>
      <c r="F684" s="23" t="n"/>
      <c r="G684" s="24" t="n"/>
      <c r="H684" s="25">
        <f>IF(COUNTA(A684:G684)=0,"",IF(OR(A684="",B684="",C684="",D684="",E684="",F684="",G684=""),"",IFERROR(IF(C684="Produktion",E684*F684*G684,0),"")))</f>
        <v/>
      </c>
      <c r="I684" s="21" t="n"/>
      <c r="J684" s="26" t="n"/>
      <c r="K684" s="27">
        <f>IF(COUNTA(A684:G684)+COUNTA(I684:J684)=0,"",IFERROR(IF(OR(A684="",B684="",C684="",D684="",E684="",F684="",G684="",I684=""),"Eingabe unvollständig",IF(COUNTIFS($A$8:$A$1107,A684,$B$8:$B$1107,B684)&gt;1,"Doppelte Werk-/Datumszeile",IF(AND(C684&lt;&gt;"Produktion",E684&gt;0),"Tagestyp und Schichten prüfen",IF(AND(C684="Produktion",E684=0),"Produktionsschicht fehlt",IF(OR(E684&gt;'Parameter'!$B$8,F684&gt;'Parameter'!$B$9,AND(C684="Produktion",G684&lt;'Parameter'!$B$10)),"Planungsgrenze prüfen",IF(AND(C684="Produktion",WEEKDAY(A684,2)&gt;5),"Wochenendproduktion prüfen","OK")))))),"Formel prüfen"))</f>
        <v/>
      </c>
    </row>
    <row r="685">
      <c r="A685" s="39" t="n"/>
      <c r="B685" s="21" t="n"/>
      <c r="C685" s="21" t="n"/>
      <c r="D685" s="21" t="n"/>
      <c r="E685" s="22" t="n"/>
      <c r="F685" s="23" t="n"/>
      <c r="G685" s="24" t="n"/>
      <c r="H685" s="28">
        <f>IF(COUNTA(A685:G685)=0,"",IF(OR(A685="",B685="",C685="",D685="",E685="",F685="",G685=""),"",IFERROR(IF(C685="Produktion",E685*F685*G685,0),"")))</f>
        <v/>
      </c>
      <c r="I685" s="21" t="n"/>
      <c r="J685" s="26" t="n"/>
      <c r="K685" s="29">
        <f>IF(COUNTA(A685:G685)+COUNTA(I685:J685)=0,"",IFERROR(IF(OR(A685="",B685="",C685="",D685="",E685="",F685="",G685="",I685=""),"Eingabe unvollständig",IF(COUNTIFS($A$8:$A$1107,A685,$B$8:$B$1107,B685)&gt;1,"Doppelte Werk-/Datumszeile",IF(AND(C685&lt;&gt;"Produktion",E685&gt;0),"Tagestyp und Schichten prüfen",IF(AND(C685="Produktion",E685=0),"Produktionsschicht fehlt",IF(OR(E685&gt;'Parameter'!$B$8,F685&gt;'Parameter'!$B$9,AND(C685="Produktion",G685&lt;'Parameter'!$B$10)),"Planungsgrenze prüfen",IF(AND(C685="Produktion",WEEKDAY(A685,2)&gt;5),"Wochenendproduktion prüfen","OK")))))),"Formel prüfen"))</f>
        <v/>
      </c>
    </row>
    <row r="686">
      <c r="A686" s="39" t="n"/>
      <c r="B686" s="21" t="n"/>
      <c r="C686" s="21" t="n"/>
      <c r="D686" s="21" t="n"/>
      <c r="E686" s="22" t="n"/>
      <c r="F686" s="23" t="n"/>
      <c r="G686" s="24" t="n"/>
      <c r="H686" s="25">
        <f>IF(COUNTA(A686:G686)=0,"",IF(OR(A686="",B686="",C686="",D686="",E686="",F686="",G686=""),"",IFERROR(IF(C686="Produktion",E686*F686*G686,0),"")))</f>
        <v/>
      </c>
      <c r="I686" s="21" t="n"/>
      <c r="J686" s="26" t="n"/>
      <c r="K686" s="27">
        <f>IF(COUNTA(A686:G686)+COUNTA(I686:J686)=0,"",IFERROR(IF(OR(A686="",B686="",C686="",D686="",E686="",F686="",G686="",I686=""),"Eingabe unvollständig",IF(COUNTIFS($A$8:$A$1107,A686,$B$8:$B$1107,B686)&gt;1,"Doppelte Werk-/Datumszeile",IF(AND(C686&lt;&gt;"Produktion",E686&gt;0),"Tagestyp und Schichten prüfen",IF(AND(C686="Produktion",E686=0),"Produktionsschicht fehlt",IF(OR(E686&gt;'Parameter'!$B$8,F686&gt;'Parameter'!$B$9,AND(C686="Produktion",G686&lt;'Parameter'!$B$10)),"Planungsgrenze prüfen",IF(AND(C686="Produktion",WEEKDAY(A686,2)&gt;5),"Wochenendproduktion prüfen","OK")))))),"Formel prüfen"))</f>
        <v/>
      </c>
    </row>
    <row r="687">
      <c r="A687" s="39" t="n"/>
      <c r="B687" s="21" t="n"/>
      <c r="C687" s="21" t="n"/>
      <c r="D687" s="21" t="n"/>
      <c r="E687" s="22" t="n"/>
      <c r="F687" s="23" t="n"/>
      <c r="G687" s="24" t="n"/>
      <c r="H687" s="28">
        <f>IF(COUNTA(A687:G687)=0,"",IF(OR(A687="",B687="",C687="",D687="",E687="",F687="",G687=""),"",IFERROR(IF(C687="Produktion",E687*F687*G687,0),"")))</f>
        <v/>
      </c>
      <c r="I687" s="21" t="n"/>
      <c r="J687" s="26" t="n"/>
      <c r="K687" s="29">
        <f>IF(COUNTA(A687:G687)+COUNTA(I687:J687)=0,"",IFERROR(IF(OR(A687="",B687="",C687="",D687="",E687="",F687="",G687="",I687=""),"Eingabe unvollständig",IF(COUNTIFS($A$8:$A$1107,A687,$B$8:$B$1107,B687)&gt;1,"Doppelte Werk-/Datumszeile",IF(AND(C687&lt;&gt;"Produktion",E687&gt;0),"Tagestyp und Schichten prüfen",IF(AND(C687="Produktion",E687=0),"Produktionsschicht fehlt",IF(OR(E687&gt;'Parameter'!$B$8,F687&gt;'Parameter'!$B$9,AND(C687="Produktion",G687&lt;'Parameter'!$B$10)),"Planungsgrenze prüfen",IF(AND(C687="Produktion",WEEKDAY(A687,2)&gt;5),"Wochenendproduktion prüfen","OK")))))),"Formel prüfen"))</f>
        <v/>
      </c>
    </row>
    <row r="688">
      <c r="A688" s="39" t="n"/>
      <c r="B688" s="21" t="n"/>
      <c r="C688" s="21" t="n"/>
      <c r="D688" s="21" t="n"/>
      <c r="E688" s="22" t="n"/>
      <c r="F688" s="23" t="n"/>
      <c r="G688" s="24" t="n"/>
      <c r="H688" s="25">
        <f>IF(COUNTA(A688:G688)=0,"",IF(OR(A688="",B688="",C688="",D688="",E688="",F688="",G688=""),"",IFERROR(IF(C688="Produktion",E688*F688*G688,0),"")))</f>
        <v/>
      </c>
      <c r="I688" s="21" t="n"/>
      <c r="J688" s="26" t="n"/>
      <c r="K688" s="27">
        <f>IF(COUNTA(A688:G688)+COUNTA(I688:J688)=0,"",IFERROR(IF(OR(A688="",B688="",C688="",D688="",E688="",F688="",G688="",I688=""),"Eingabe unvollständig",IF(COUNTIFS($A$8:$A$1107,A688,$B$8:$B$1107,B688)&gt;1,"Doppelte Werk-/Datumszeile",IF(AND(C688&lt;&gt;"Produktion",E688&gt;0),"Tagestyp und Schichten prüfen",IF(AND(C688="Produktion",E688=0),"Produktionsschicht fehlt",IF(OR(E688&gt;'Parameter'!$B$8,F688&gt;'Parameter'!$B$9,AND(C688="Produktion",G688&lt;'Parameter'!$B$10)),"Planungsgrenze prüfen",IF(AND(C688="Produktion",WEEKDAY(A688,2)&gt;5),"Wochenendproduktion prüfen","OK")))))),"Formel prüfen"))</f>
        <v/>
      </c>
    </row>
    <row r="689">
      <c r="A689" s="39" t="n"/>
      <c r="B689" s="21" t="n"/>
      <c r="C689" s="21" t="n"/>
      <c r="D689" s="21" t="n"/>
      <c r="E689" s="22" t="n"/>
      <c r="F689" s="23" t="n"/>
      <c r="G689" s="24" t="n"/>
      <c r="H689" s="28">
        <f>IF(COUNTA(A689:G689)=0,"",IF(OR(A689="",B689="",C689="",D689="",E689="",F689="",G689=""),"",IFERROR(IF(C689="Produktion",E689*F689*G689,0),"")))</f>
        <v/>
      </c>
      <c r="I689" s="21" t="n"/>
      <c r="J689" s="26" t="n"/>
      <c r="K689" s="29">
        <f>IF(COUNTA(A689:G689)+COUNTA(I689:J689)=0,"",IFERROR(IF(OR(A689="",B689="",C689="",D689="",E689="",F689="",G689="",I689=""),"Eingabe unvollständig",IF(COUNTIFS($A$8:$A$1107,A689,$B$8:$B$1107,B689)&gt;1,"Doppelte Werk-/Datumszeile",IF(AND(C689&lt;&gt;"Produktion",E689&gt;0),"Tagestyp und Schichten prüfen",IF(AND(C689="Produktion",E689=0),"Produktionsschicht fehlt",IF(OR(E689&gt;'Parameter'!$B$8,F689&gt;'Parameter'!$B$9,AND(C689="Produktion",G689&lt;'Parameter'!$B$10)),"Planungsgrenze prüfen",IF(AND(C689="Produktion",WEEKDAY(A689,2)&gt;5),"Wochenendproduktion prüfen","OK")))))),"Formel prüfen"))</f>
        <v/>
      </c>
    </row>
    <row r="690">
      <c r="A690" s="39" t="n"/>
      <c r="B690" s="21" t="n"/>
      <c r="C690" s="21" t="n"/>
      <c r="D690" s="21" t="n"/>
      <c r="E690" s="22" t="n"/>
      <c r="F690" s="23" t="n"/>
      <c r="G690" s="24" t="n"/>
      <c r="H690" s="25">
        <f>IF(COUNTA(A690:G690)=0,"",IF(OR(A690="",B690="",C690="",D690="",E690="",F690="",G690=""),"",IFERROR(IF(C690="Produktion",E690*F690*G690,0),"")))</f>
        <v/>
      </c>
      <c r="I690" s="21" t="n"/>
      <c r="J690" s="26" t="n"/>
      <c r="K690" s="27">
        <f>IF(COUNTA(A690:G690)+COUNTA(I690:J690)=0,"",IFERROR(IF(OR(A690="",B690="",C690="",D690="",E690="",F690="",G690="",I690=""),"Eingabe unvollständig",IF(COUNTIFS($A$8:$A$1107,A690,$B$8:$B$1107,B690)&gt;1,"Doppelte Werk-/Datumszeile",IF(AND(C690&lt;&gt;"Produktion",E690&gt;0),"Tagestyp und Schichten prüfen",IF(AND(C690="Produktion",E690=0),"Produktionsschicht fehlt",IF(OR(E690&gt;'Parameter'!$B$8,F690&gt;'Parameter'!$B$9,AND(C690="Produktion",G690&lt;'Parameter'!$B$10)),"Planungsgrenze prüfen",IF(AND(C690="Produktion",WEEKDAY(A690,2)&gt;5),"Wochenendproduktion prüfen","OK")))))),"Formel prüfen"))</f>
        <v/>
      </c>
    </row>
    <row r="691">
      <c r="A691" s="39" t="n"/>
      <c r="B691" s="21" t="n"/>
      <c r="C691" s="21" t="n"/>
      <c r="D691" s="21" t="n"/>
      <c r="E691" s="22" t="n"/>
      <c r="F691" s="23" t="n"/>
      <c r="G691" s="24" t="n"/>
      <c r="H691" s="28">
        <f>IF(COUNTA(A691:G691)=0,"",IF(OR(A691="",B691="",C691="",D691="",E691="",F691="",G691=""),"",IFERROR(IF(C691="Produktion",E691*F691*G691,0),"")))</f>
        <v/>
      </c>
      <c r="I691" s="21" t="n"/>
      <c r="J691" s="26" t="n"/>
      <c r="K691" s="29">
        <f>IF(COUNTA(A691:G691)+COUNTA(I691:J691)=0,"",IFERROR(IF(OR(A691="",B691="",C691="",D691="",E691="",F691="",G691="",I691=""),"Eingabe unvollständig",IF(COUNTIFS($A$8:$A$1107,A691,$B$8:$B$1107,B691)&gt;1,"Doppelte Werk-/Datumszeile",IF(AND(C691&lt;&gt;"Produktion",E691&gt;0),"Tagestyp und Schichten prüfen",IF(AND(C691="Produktion",E691=0),"Produktionsschicht fehlt",IF(OR(E691&gt;'Parameter'!$B$8,F691&gt;'Parameter'!$B$9,AND(C691="Produktion",G691&lt;'Parameter'!$B$10)),"Planungsgrenze prüfen",IF(AND(C691="Produktion",WEEKDAY(A691,2)&gt;5),"Wochenendproduktion prüfen","OK")))))),"Formel prüfen"))</f>
        <v/>
      </c>
    </row>
    <row r="692">
      <c r="A692" s="39" t="n"/>
      <c r="B692" s="21" t="n"/>
      <c r="C692" s="21" t="n"/>
      <c r="D692" s="21" t="n"/>
      <c r="E692" s="22" t="n"/>
      <c r="F692" s="23" t="n"/>
      <c r="G692" s="24" t="n"/>
      <c r="H692" s="25">
        <f>IF(COUNTA(A692:G692)=0,"",IF(OR(A692="",B692="",C692="",D692="",E692="",F692="",G692=""),"",IFERROR(IF(C692="Produktion",E692*F692*G692,0),"")))</f>
        <v/>
      </c>
      <c r="I692" s="21" t="n"/>
      <c r="J692" s="26" t="n"/>
      <c r="K692" s="27">
        <f>IF(COUNTA(A692:G692)+COUNTA(I692:J692)=0,"",IFERROR(IF(OR(A692="",B692="",C692="",D692="",E692="",F692="",G692="",I692=""),"Eingabe unvollständig",IF(COUNTIFS($A$8:$A$1107,A692,$B$8:$B$1107,B692)&gt;1,"Doppelte Werk-/Datumszeile",IF(AND(C692&lt;&gt;"Produktion",E692&gt;0),"Tagestyp und Schichten prüfen",IF(AND(C692="Produktion",E692=0),"Produktionsschicht fehlt",IF(OR(E692&gt;'Parameter'!$B$8,F692&gt;'Parameter'!$B$9,AND(C692="Produktion",G692&lt;'Parameter'!$B$10)),"Planungsgrenze prüfen",IF(AND(C692="Produktion",WEEKDAY(A692,2)&gt;5),"Wochenendproduktion prüfen","OK")))))),"Formel prüfen"))</f>
        <v/>
      </c>
    </row>
    <row r="693">
      <c r="A693" s="39" t="n"/>
      <c r="B693" s="21" t="n"/>
      <c r="C693" s="21" t="n"/>
      <c r="D693" s="21" t="n"/>
      <c r="E693" s="22" t="n"/>
      <c r="F693" s="23" t="n"/>
      <c r="G693" s="24" t="n"/>
      <c r="H693" s="28">
        <f>IF(COUNTA(A693:G693)=0,"",IF(OR(A693="",B693="",C693="",D693="",E693="",F693="",G693=""),"",IFERROR(IF(C693="Produktion",E693*F693*G693,0),"")))</f>
        <v/>
      </c>
      <c r="I693" s="21" t="n"/>
      <c r="J693" s="26" t="n"/>
      <c r="K693" s="29">
        <f>IF(COUNTA(A693:G693)+COUNTA(I693:J693)=0,"",IFERROR(IF(OR(A693="",B693="",C693="",D693="",E693="",F693="",G693="",I693=""),"Eingabe unvollständig",IF(COUNTIFS($A$8:$A$1107,A693,$B$8:$B$1107,B693)&gt;1,"Doppelte Werk-/Datumszeile",IF(AND(C693&lt;&gt;"Produktion",E693&gt;0),"Tagestyp und Schichten prüfen",IF(AND(C693="Produktion",E693=0),"Produktionsschicht fehlt",IF(OR(E693&gt;'Parameter'!$B$8,F693&gt;'Parameter'!$B$9,AND(C693="Produktion",G693&lt;'Parameter'!$B$10)),"Planungsgrenze prüfen",IF(AND(C693="Produktion",WEEKDAY(A693,2)&gt;5),"Wochenendproduktion prüfen","OK")))))),"Formel prüfen"))</f>
        <v/>
      </c>
    </row>
    <row r="694">
      <c r="A694" s="39" t="n"/>
      <c r="B694" s="21" t="n"/>
      <c r="C694" s="21" t="n"/>
      <c r="D694" s="21" t="n"/>
      <c r="E694" s="22" t="n"/>
      <c r="F694" s="23" t="n"/>
      <c r="G694" s="24" t="n"/>
      <c r="H694" s="25">
        <f>IF(COUNTA(A694:G694)=0,"",IF(OR(A694="",B694="",C694="",D694="",E694="",F694="",G694=""),"",IFERROR(IF(C694="Produktion",E694*F694*G694,0),"")))</f>
        <v/>
      </c>
      <c r="I694" s="21" t="n"/>
      <c r="J694" s="26" t="n"/>
      <c r="K694" s="27">
        <f>IF(COUNTA(A694:G694)+COUNTA(I694:J694)=0,"",IFERROR(IF(OR(A694="",B694="",C694="",D694="",E694="",F694="",G694="",I694=""),"Eingabe unvollständig",IF(COUNTIFS($A$8:$A$1107,A694,$B$8:$B$1107,B694)&gt;1,"Doppelte Werk-/Datumszeile",IF(AND(C694&lt;&gt;"Produktion",E694&gt;0),"Tagestyp und Schichten prüfen",IF(AND(C694="Produktion",E694=0),"Produktionsschicht fehlt",IF(OR(E694&gt;'Parameter'!$B$8,F694&gt;'Parameter'!$B$9,AND(C694="Produktion",G694&lt;'Parameter'!$B$10)),"Planungsgrenze prüfen",IF(AND(C694="Produktion",WEEKDAY(A694,2)&gt;5),"Wochenendproduktion prüfen","OK")))))),"Formel prüfen"))</f>
        <v/>
      </c>
    </row>
    <row r="695">
      <c r="A695" s="39" t="n"/>
      <c r="B695" s="21" t="n"/>
      <c r="C695" s="21" t="n"/>
      <c r="D695" s="21" t="n"/>
      <c r="E695" s="22" t="n"/>
      <c r="F695" s="23" t="n"/>
      <c r="G695" s="24" t="n"/>
      <c r="H695" s="28">
        <f>IF(COUNTA(A695:G695)=0,"",IF(OR(A695="",B695="",C695="",D695="",E695="",F695="",G695=""),"",IFERROR(IF(C695="Produktion",E695*F695*G695,0),"")))</f>
        <v/>
      </c>
      <c r="I695" s="21" t="n"/>
      <c r="J695" s="26" t="n"/>
      <c r="K695" s="29">
        <f>IF(COUNTA(A695:G695)+COUNTA(I695:J695)=0,"",IFERROR(IF(OR(A695="",B695="",C695="",D695="",E695="",F695="",G695="",I695=""),"Eingabe unvollständig",IF(COUNTIFS($A$8:$A$1107,A695,$B$8:$B$1107,B695)&gt;1,"Doppelte Werk-/Datumszeile",IF(AND(C695&lt;&gt;"Produktion",E695&gt;0),"Tagestyp und Schichten prüfen",IF(AND(C695="Produktion",E695=0),"Produktionsschicht fehlt",IF(OR(E695&gt;'Parameter'!$B$8,F695&gt;'Parameter'!$B$9,AND(C695="Produktion",G695&lt;'Parameter'!$B$10)),"Planungsgrenze prüfen",IF(AND(C695="Produktion",WEEKDAY(A695,2)&gt;5),"Wochenendproduktion prüfen","OK")))))),"Formel prüfen"))</f>
        <v/>
      </c>
    </row>
    <row r="696">
      <c r="A696" s="39" t="n"/>
      <c r="B696" s="21" t="n"/>
      <c r="C696" s="21" t="n"/>
      <c r="D696" s="21" t="n"/>
      <c r="E696" s="22" t="n"/>
      <c r="F696" s="23" t="n"/>
      <c r="G696" s="24" t="n"/>
      <c r="H696" s="25">
        <f>IF(COUNTA(A696:G696)=0,"",IF(OR(A696="",B696="",C696="",D696="",E696="",F696="",G696=""),"",IFERROR(IF(C696="Produktion",E696*F696*G696,0),"")))</f>
        <v/>
      </c>
      <c r="I696" s="21" t="n"/>
      <c r="J696" s="26" t="n"/>
      <c r="K696" s="27">
        <f>IF(COUNTA(A696:G696)+COUNTA(I696:J696)=0,"",IFERROR(IF(OR(A696="",B696="",C696="",D696="",E696="",F696="",G696="",I696=""),"Eingabe unvollständig",IF(COUNTIFS($A$8:$A$1107,A696,$B$8:$B$1107,B696)&gt;1,"Doppelte Werk-/Datumszeile",IF(AND(C696&lt;&gt;"Produktion",E696&gt;0),"Tagestyp und Schichten prüfen",IF(AND(C696="Produktion",E696=0),"Produktionsschicht fehlt",IF(OR(E696&gt;'Parameter'!$B$8,F696&gt;'Parameter'!$B$9,AND(C696="Produktion",G696&lt;'Parameter'!$B$10)),"Planungsgrenze prüfen",IF(AND(C696="Produktion",WEEKDAY(A696,2)&gt;5),"Wochenendproduktion prüfen","OK")))))),"Formel prüfen"))</f>
        <v/>
      </c>
    </row>
    <row r="697">
      <c r="A697" s="39" t="n"/>
      <c r="B697" s="21" t="n"/>
      <c r="C697" s="21" t="n"/>
      <c r="D697" s="21" t="n"/>
      <c r="E697" s="22" t="n"/>
      <c r="F697" s="23" t="n"/>
      <c r="G697" s="24" t="n"/>
      <c r="H697" s="28">
        <f>IF(COUNTA(A697:G697)=0,"",IF(OR(A697="",B697="",C697="",D697="",E697="",F697="",G697=""),"",IFERROR(IF(C697="Produktion",E697*F697*G697,0),"")))</f>
        <v/>
      </c>
      <c r="I697" s="21" t="n"/>
      <c r="J697" s="26" t="n"/>
      <c r="K697" s="29">
        <f>IF(COUNTA(A697:G697)+COUNTA(I697:J697)=0,"",IFERROR(IF(OR(A697="",B697="",C697="",D697="",E697="",F697="",G697="",I697=""),"Eingabe unvollständig",IF(COUNTIFS($A$8:$A$1107,A697,$B$8:$B$1107,B697)&gt;1,"Doppelte Werk-/Datumszeile",IF(AND(C697&lt;&gt;"Produktion",E697&gt;0),"Tagestyp und Schichten prüfen",IF(AND(C697="Produktion",E697=0),"Produktionsschicht fehlt",IF(OR(E697&gt;'Parameter'!$B$8,F697&gt;'Parameter'!$B$9,AND(C697="Produktion",G697&lt;'Parameter'!$B$10)),"Planungsgrenze prüfen",IF(AND(C697="Produktion",WEEKDAY(A697,2)&gt;5),"Wochenendproduktion prüfen","OK")))))),"Formel prüfen"))</f>
        <v/>
      </c>
    </row>
    <row r="698">
      <c r="A698" s="39" t="n"/>
      <c r="B698" s="21" t="n"/>
      <c r="C698" s="21" t="n"/>
      <c r="D698" s="21" t="n"/>
      <c r="E698" s="22" t="n"/>
      <c r="F698" s="23" t="n"/>
      <c r="G698" s="24" t="n"/>
      <c r="H698" s="25">
        <f>IF(COUNTA(A698:G698)=0,"",IF(OR(A698="",B698="",C698="",D698="",E698="",F698="",G698=""),"",IFERROR(IF(C698="Produktion",E698*F698*G698,0),"")))</f>
        <v/>
      </c>
      <c r="I698" s="21" t="n"/>
      <c r="J698" s="26" t="n"/>
      <c r="K698" s="27">
        <f>IF(COUNTA(A698:G698)+COUNTA(I698:J698)=0,"",IFERROR(IF(OR(A698="",B698="",C698="",D698="",E698="",F698="",G698="",I698=""),"Eingabe unvollständig",IF(COUNTIFS($A$8:$A$1107,A698,$B$8:$B$1107,B698)&gt;1,"Doppelte Werk-/Datumszeile",IF(AND(C698&lt;&gt;"Produktion",E698&gt;0),"Tagestyp und Schichten prüfen",IF(AND(C698="Produktion",E698=0),"Produktionsschicht fehlt",IF(OR(E698&gt;'Parameter'!$B$8,F698&gt;'Parameter'!$B$9,AND(C698="Produktion",G698&lt;'Parameter'!$B$10)),"Planungsgrenze prüfen",IF(AND(C698="Produktion",WEEKDAY(A698,2)&gt;5),"Wochenendproduktion prüfen","OK")))))),"Formel prüfen"))</f>
        <v/>
      </c>
    </row>
    <row r="699">
      <c r="A699" s="39" t="n"/>
      <c r="B699" s="21" t="n"/>
      <c r="C699" s="21" t="n"/>
      <c r="D699" s="21" t="n"/>
      <c r="E699" s="22" t="n"/>
      <c r="F699" s="23" t="n"/>
      <c r="G699" s="24" t="n"/>
      <c r="H699" s="28">
        <f>IF(COUNTA(A699:G699)=0,"",IF(OR(A699="",B699="",C699="",D699="",E699="",F699="",G699=""),"",IFERROR(IF(C699="Produktion",E699*F699*G699,0),"")))</f>
        <v/>
      </c>
      <c r="I699" s="21" t="n"/>
      <c r="J699" s="26" t="n"/>
      <c r="K699" s="29">
        <f>IF(COUNTA(A699:G699)+COUNTA(I699:J699)=0,"",IFERROR(IF(OR(A699="",B699="",C699="",D699="",E699="",F699="",G699="",I699=""),"Eingabe unvollständig",IF(COUNTIFS($A$8:$A$1107,A699,$B$8:$B$1107,B699)&gt;1,"Doppelte Werk-/Datumszeile",IF(AND(C699&lt;&gt;"Produktion",E699&gt;0),"Tagestyp und Schichten prüfen",IF(AND(C699="Produktion",E699=0),"Produktionsschicht fehlt",IF(OR(E699&gt;'Parameter'!$B$8,F699&gt;'Parameter'!$B$9,AND(C699="Produktion",G699&lt;'Parameter'!$B$10)),"Planungsgrenze prüfen",IF(AND(C699="Produktion",WEEKDAY(A699,2)&gt;5),"Wochenendproduktion prüfen","OK")))))),"Formel prüfen"))</f>
        <v/>
      </c>
    </row>
    <row r="700">
      <c r="A700" s="39" t="n"/>
      <c r="B700" s="21" t="n"/>
      <c r="C700" s="21" t="n"/>
      <c r="D700" s="21" t="n"/>
      <c r="E700" s="22" t="n"/>
      <c r="F700" s="23" t="n"/>
      <c r="G700" s="24" t="n"/>
      <c r="H700" s="25">
        <f>IF(COUNTA(A700:G700)=0,"",IF(OR(A700="",B700="",C700="",D700="",E700="",F700="",G700=""),"",IFERROR(IF(C700="Produktion",E700*F700*G700,0),"")))</f>
        <v/>
      </c>
      <c r="I700" s="21" t="n"/>
      <c r="J700" s="26" t="n"/>
      <c r="K700" s="27">
        <f>IF(COUNTA(A700:G700)+COUNTA(I700:J700)=0,"",IFERROR(IF(OR(A700="",B700="",C700="",D700="",E700="",F700="",G700="",I700=""),"Eingabe unvollständig",IF(COUNTIFS($A$8:$A$1107,A700,$B$8:$B$1107,B700)&gt;1,"Doppelte Werk-/Datumszeile",IF(AND(C700&lt;&gt;"Produktion",E700&gt;0),"Tagestyp und Schichten prüfen",IF(AND(C700="Produktion",E700=0),"Produktionsschicht fehlt",IF(OR(E700&gt;'Parameter'!$B$8,F700&gt;'Parameter'!$B$9,AND(C700="Produktion",G700&lt;'Parameter'!$B$10)),"Planungsgrenze prüfen",IF(AND(C700="Produktion",WEEKDAY(A700,2)&gt;5),"Wochenendproduktion prüfen","OK")))))),"Formel prüfen"))</f>
        <v/>
      </c>
    </row>
    <row r="701">
      <c r="A701" s="39" t="n"/>
      <c r="B701" s="21" t="n"/>
      <c r="C701" s="21" t="n"/>
      <c r="D701" s="21" t="n"/>
      <c r="E701" s="22" t="n"/>
      <c r="F701" s="23" t="n"/>
      <c r="G701" s="24" t="n"/>
      <c r="H701" s="28">
        <f>IF(COUNTA(A701:G701)=0,"",IF(OR(A701="",B701="",C701="",D701="",E701="",F701="",G701=""),"",IFERROR(IF(C701="Produktion",E701*F701*G701,0),"")))</f>
        <v/>
      </c>
      <c r="I701" s="21" t="n"/>
      <c r="J701" s="26" t="n"/>
      <c r="K701" s="29">
        <f>IF(COUNTA(A701:G701)+COUNTA(I701:J701)=0,"",IFERROR(IF(OR(A701="",B701="",C701="",D701="",E701="",F701="",G701="",I701=""),"Eingabe unvollständig",IF(COUNTIFS($A$8:$A$1107,A701,$B$8:$B$1107,B701)&gt;1,"Doppelte Werk-/Datumszeile",IF(AND(C701&lt;&gt;"Produktion",E701&gt;0),"Tagestyp und Schichten prüfen",IF(AND(C701="Produktion",E701=0),"Produktionsschicht fehlt",IF(OR(E701&gt;'Parameter'!$B$8,F701&gt;'Parameter'!$B$9,AND(C701="Produktion",G701&lt;'Parameter'!$B$10)),"Planungsgrenze prüfen",IF(AND(C701="Produktion",WEEKDAY(A701,2)&gt;5),"Wochenendproduktion prüfen","OK")))))),"Formel prüfen"))</f>
        <v/>
      </c>
    </row>
    <row r="702">
      <c r="A702" s="39" t="n"/>
      <c r="B702" s="21" t="n"/>
      <c r="C702" s="21" t="n"/>
      <c r="D702" s="21" t="n"/>
      <c r="E702" s="22" t="n"/>
      <c r="F702" s="23" t="n"/>
      <c r="G702" s="24" t="n"/>
      <c r="H702" s="25">
        <f>IF(COUNTA(A702:G702)=0,"",IF(OR(A702="",B702="",C702="",D702="",E702="",F702="",G702=""),"",IFERROR(IF(C702="Produktion",E702*F702*G702,0),"")))</f>
        <v/>
      </c>
      <c r="I702" s="21" t="n"/>
      <c r="J702" s="26" t="n"/>
      <c r="K702" s="27">
        <f>IF(COUNTA(A702:G702)+COUNTA(I702:J702)=0,"",IFERROR(IF(OR(A702="",B702="",C702="",D702="",E702="",F702="",G702="",I702=""),"Eingabe unvollständig",IF(COUNTIFS($A$8:$A$1107,A702,$B$8:$B$1107,B702)&gt;1,"Doppelte Werk-/Datumszeile",IF(AND(C702&lt;&gt;"Produktion",E702&gt;0),"Tagestyp und Schichten prüfen",IF(AND(C702="Produktion",E702=0),"Produktionsschicht fehlt",IF(OR(E702&gt;'Parameter'!$B$8,F702&gt;'Parameter'!$B$9,AND(C702="Produktion",G702&lt;'Parameter'!$B$10)),"Planungsgrenze prüfen",IF(AND(C702="Produktion",WEEKDAY(A702,2)&gt;5),"Wochenendproduktion prüfen","OK")))))),"Formel prüfen"))</f>
        <v/>
      </c>
    </row>
    <row r="703">
      <c r="A703" s="39" t="n"/>
      <c r="B703" s="21" t="n"/>
      <c r="C703" s="21" t="n"/>
      <c r="D703" s="21" t="n"/>
      <c r="E703" s="22" t="n"/>
      <c r="F703" s="23" t="n"/>
      <c r="G703" s="24" t="n"/>
      <c r="H703" s="28">
        <f>IF(COUNTA(A703:G703)=0,"",IF(OR(A703="",B703="",C703="",D703="",E703="",F703="",G703=""),"",IFERROR(IF(C703="Produktion",E703*F703*G703,0),"")))</f>
        <v/>
      </c>
      <c r="I703" s="21" t="n"/>
      <c r="J703" s="26" t="n"/>
      <c r="K703" s="29">
        <f>IF(COUNTA(A703:G703)+COUNTA(I703:J703)=0,"",IFERROR(IF(OR(A703="",B703="",C703="",D703="",E703="",F703="",G703="",I703=""),"Eingabe unvollständig",IF(COUNTIFS($A$8:$A$1107,A703,$B$8:$B$1107,B703)&gt;1,"Doppelte Werk-/Datumszeile",IF(AND(C703&lt;&gt;"Produktion",E703&gt;0),"Tagestyp und Schichten prüfen",IF(AND(C703="Produktion",E703=0),"Produktionsschicht fehlt",IF(OR(E703&gt;'Parameter'!$B$8,F703&gt;'Parameter'!$B$9,AND(C703="Produktion",G703&lt;'Parameter'!$B$10)),"Planungsgrenze prüfen",IF(AND(C703="Produktion",WEEKDAY(A703,2)&gt;5),"Wochenendproduktion prüfen","OK")))))),"Formel prüfen"))</f>
        <v/>
      </c>
    </row>
    <row r="704">
      <c r="A704" s="39" t="n"/>
      <c r="B704" s="21" t="n"/>
      <c r="C704" s="21" t="n"/>
      <c r="D704" s="21" t="n"/>
      <c r="E704" s="22" t="n"/>
      <c r="F704" s="23" t="n"/>
      <c r="G704" s="24" t="n"/>
      <c r="H704" s="25">
        <f>IF(COUNTA(A704:G704)=0,"",IF(OR(A704="",B704="",C704="",D704="",E704="",F704="",G704=""),"",IFERROR(IF(C704="Produktion",E704*F704*G704,0),"")))</f>
        <v/>
      </c>
      <c r="I704" s="21" t="n"/>
      <c r="J704" s="26" t="n"/>
      <c r="K704" s="27">
        <f>IF(COUNTA(A704:G704)+COUNTA(I704:J704)=0,"",IFERROR(IF(OR(A704="",B704="",C704="",D704="",E704="",F704="",G704="",I704=""),"Eingabe unvollständig",IF(COUNTIFS($A$8:$A$1107,A704,$B$8:$B$1107,B704)&gt;1,"Doppelte Werk-/Datumszeile",IF(AND(C704&lt;&gt;"Produktion",E704&gt;0),"Tagestyp und Schichten prüfen",IF(AND(C704="Produktion",E704=0),"Produktionsschicht fehlt",IF(OR(E704&gt;'Parameter'!$B$8,F704&gt;'Parameter'!$B$9,AND(C704="Produktion",G704&lt;'Parameter'!$B$10)),"Planungsgrenze prüfen",IF(AND(C704="Produktion",WEEKDAY(A704,2)&gt;5),"Wochenendproduktion prüfen","OK")))))),"Formel prüfen"))</f>
        <v/>
      </c>
    </row>
    <row r="705">
      <c r="A705" s="39" t="n"/>
      <c r="B705" s="21" t="n"/>
      <c r="C705" s="21" t="n"/>
      <c r="D705" s="21" t="n"/>
      <c r="E705" s="22" t="n"/>
      <c r="F705" s="23" t="n"/>
      <c r="G705" s="24" t="n"/>
      <c r="H705" s="28">
        <f>IF(COUNTA(A705:G705)=0,"",IF(OR(A705="",B705="",C705="",D705="",E705="",F705="",G705=""),"",IFERROR(IF(C705="Produktion",E705*F705*G705,0),"")))</f>
        <v/>
      </c>
      <c r="I705" s="21" t="n"/>
      <c r="J705" s="26" t="n"/>
      <c r="K705" s="29">
        <f>IF(COUNTA(A705:G705)+COUNTA(I705:J705)=0,"",IFERROR(IF(OR(A705="",B705="",C705="",D705="",E705="",F705="",G705="",I705=""),"Eingabe unvollständig",IF(COUNTIFS($A$8:$A$1107,A705,$B$8:$B$1107,B705)&gt;1,"Doppelte Werk-/Datumszeile",IF(AND(C705&lt;&gt;"Produktion",E705&gt;0),"Tagestyp und Schichten prüfen",IF(AND(C705="Produktion",E705=0),"Produktionsschicht fehlt",IF(OR(E705&gt;'Parameter'!$B$8,F705&gt;'Parameter'!$B$9,AND(C705="Produktion",G705&lt;'Parameter'!$B$10)),"Planungsgrenze prüfen",IF(AND(C705="Produktion",WEEKDAY(A705,2)&gt;5),"Wochenendproduktion prüfen","OK")))))),"Formel prüfen"))</f>
        <v/>
      </c>
    </row>
    <row r="706">
      <c r="A706" s="39" t="n"/>
      <c r="B706" s="21" t="n"/>
      <c r="C706" s="21" t="n"/>
      <c r="D706" s="21" t="n"/>
      <c r="E706" s="22" t="n"/>
      <c r="F706" s="23" t="n"/>
      <c r="G706" s="24" t="n"/>
      <c r="H706" s="25">
        <f>IF(COUNTA(A706:G706)=0,"",IF(OR(A706="",B706="",C706="",D706="",E706="",F706="",G706=""),"",IFERROR(IF(C706="Produktion",E706*F706*G706,0),"")))</f>
        <v/>
      </c>
      <c r="I706" s="21" t="n"/>
      <c r="J706" s="26" t="n"/>
      <c r="K706" s="27">
        <f>IF(COUNTA(A706:G706)+COUNTA(I706:J706)=0,"",IFERROR(IF(OR(A706="",B706="",C706="",D706="",E706="",F706="",G706="",I706=""),"Eingabe unvollständig",IF(COUNTIFS($A$8:$A$1107,A706,$B$8:$B$1107,B706)&gt;1,"Doppelte Werk-/Datumszeile",IF(AND(C706&lt;&gt;"Produktion",E706&gt;0),"Tagestyp und Schichten prüfen",IF(AND(C706="Produktion",E706=0),"Produktionsschicht fehlt",IF(OR(E706&gt;'Parameter'!$B$8,F706&gt;'Parameter'!$B$9,AND(C706="Produktion",G706&lt;'Parameter'!$B$10)),"Planungsgrenze prüfen",IF(AND(C706="Produktion",WEEKDAY(A706,2)&gt;5),"Wochenendproduktion prüfen","OK")))))),"Formel prüfen"))</f>
        <v/>
      </c>
    </row>
    <row r="707">
      <c r="A707" s="39" t="n"/>
      <c r="B707" s="21" t="n"/>
      <c r="C707" s="21" t="n"/>
      <c r="D707" s="21" t="n"/>
      <c r="E707" s="22" t="n"/>
      <c r="F707" s="23" t="n"/>
      <c r="G707" s="24" t="n"/>
      <c r="H707" s="28">
        <f>IF(COUNTA(A707:G707)=0,"",IF(OR(A707="",B707="",C707="",D707="",E707="",F707="",G707=""),"",IFERROR(IF(C707="Produktion",E707*F707*G707,0),"")))</f>
        <v/>
      </c>
      <c r="I707" s="21" t="n"/>
      <c r="J707" s="26" t="n"/>
      <c r="K707" s="29">
        <f>IF(COUNTA(A707:G707)+COUNTA(I707:J707)=0,"",IFERROR(IF(OR(A707="",B707="",C707="",D707="",E707="",F707="",G707="",I707=""),"Eingabe unvollständig",IF(COUNTIFS($A$8:$A$1107,A707,$B$8:$B$1107,B707)&gt;1,"Doppelte Werk-/Datumszeile",IF(AND(C707&lt;&gt;"Produktion",E707&gt;0),"Tagestyp und Schichten prüfen",IF(AND(C707="Produktion",E707=0),"Produktionsschicht fehlt",IF(OR(E707&gt;'Parameter'!$B$8,F707&gt;'Parameter'!$B$9,AND(C707="Produktion",G707&lt;'Parameter'!$B$10)),"Planungsgrenze prüfen",IF(AND(C707="Produktion",WEEKDAY(A707,2)&gt;5),"Wochenendproduktion prüfen","OK")))))),"Formel prüfen"))</f>
        <v/>
      </c>
    </row>
    <row r="708">
      <c r="A708" s="39" t="n"/>
      <c r="B708" s="21" t="n"/>
      <c r="C708" s="21" t="n"/>
      <c r="D708" s="21" t="n"/>
      <c r="E708" s="22" t="n"/>
      <c r="F708" s="23" t="n"/>
      <c r="G708" s="24" t="n"/>
      <c r="H708" s="25">
        <f>IF(COUNTA(A708:G708)=0,"",IF(OR(A708="",B708="",C708="",D708="",E708="",F708="",G708=""),"",IFERROR(IF(C708="Produktion",E708*F708*G708,0),"")))</f>
        <v/>
      </c>
      <c r="I708" s="21" t="n"/>
      <c r="J708" s="26" t="n"/>
      <c r="K708" s="27">
        <f>IF(COUNTA(A708:G708)+COUNTA(I708:J708)=0,"",IFERROR(IF(OR(A708="",B708="",C708="",D708="",E708="",F708="",G708="",I708=""),"Eingabe unvollständig",IF(COUNTIFS($A$8:$A$1107,A708,$B$8:$B$1107,B708)&gt;1,"Doppelte Werk-/Datumszeile",IF(AND(C708&lt;&gt;"Produktion",E708&gt;0),"Tagestyp und Schichten prüfen",IF(AND(C708="Produktion",E708=0),"Produktionsschicht fehlt",IF(OR(E708&gt;'Parameter'!$B$8,F708&gt;'Parameter'!$B$9,AND(C708="Produktion",G708&lt;'Parameter'!$B$10)),"Planungsgrenze prüfen",IF(AND(C708="Produktion",WEEKDAY(A708,2)&gt;5),"Wochenendproduktion prüfen","OK")))))),"Formel prüfen"))</f>
        <v/>
      </c>
    </row>
    <row r="709">
      <c r="A709" s="39" t="n"/>
      <c r="B709" s="21" t="n"/>
      <c r="C709" s="21" t="n"/>
      <c r="D709" s="21" t="n"/>
      <c r="E709" s="22" t="n"/>
      <c r="F709" s="23" t="n"/>
      <c r="G709" s="24" t="n"/>
      <c r="H709" s="28">
        <f>IF(COUNTA(A709:G709)=0,"",IF(OR(A709="",B709="",C709="",D709="",E709="",F709="",G709=""),"",IFERROR(IF(C709="Produktion",E709*F709*G709,0),"")))</f>
        <v/>
      </c>
      <c r="I709" s="21" t="n"/>
      <c r="J709" s="26" t="n"/>
      <c r="K709" s="29">
        <f>IF(COUNTA(A709:G709)+COUNTA(I709:J709)=0,"",IFERROR(IF(OR(A709="",B709="",C709="",D709="",E709="",F709="",G709="",I709=""),"Eingabe unvollständig",IF(COUNTIFS($A$8:$A$1107,A709,$B$8:$B$1107,B709)&gt;1,"Doppelte Werk-/Datumszeile",IF(AND(C709&lt;&gt;"Produktion",E709&gt;0),"Tagestyp und Schichten prüfen",IF(AND(C709="Produktion",E709=0),"Produktionsschicht fehlt",IF(OR(E709&gt;'Parameter'!$B$8,F709&gt;'Parameter'!$B$9,AND(C709="Produktion",G709&lt;'Parameter'!$B$10)),"Planungsgrenze prüfen",IF(AND(C709="Produktion",WEEKDAY(A709,2)&gt;5),"Wochenendproduktion prüfen","OK")))))),"Formel prüfen"))</f>
        <v/>
      </c>
    </row>
    <row r="710">
      <c r="A710" s="39" t="n"/>
      <c r="B710" s="21" t="n"/>
      <c r="C710" s="21" t="n"/>
      <c r="D710" s="21" t="n"/>
      <c r="E710" s="22" t="n"/>
      <c r="F710" s="23" t="n"/>
      <c r="G710" s="24" t="n"/>
      <c r="H710" s="25">
        <f>IF(COUNTA(A710:G710)=0,"",IF(OR(A710="",B710="",C710="",D710="",E710="",F710="",G710=""),"",IFERROR(IF(C710="Produktion",E710*F710*G710,0),"")))</f>
        <v/>
      </c>
      <c r="I710" s="21" t="n"/>
      <c r="J710" s="26" t="n"/>
      <c r="K710" s="27">
        <f>IF(COUNTA(A710:G710)+COUNTA(I710:J710)=0,"",IFERROR(IF(OR(A710="",B710="",C710="",D710="",E710="",F710="",G710="",I710=""),"Eingabe unvollständig",IF(COUNTIFS($A$8:$A$1107,A710,$B$8:$B$1107,B710)&gt;1,"Doppelte Werk-/Datumszeile",IF(AND(C710&lt;&gt;"Produktion",E710&gt;0),"Tagestyp und Schichten prüfen",IF(AND(C710="Produktion",E710=0),"Produktionsschicht fehlt",IF(OR(E710&gt;'Parameter'!$B$8,F710&gt;'Parameter'!$B$9,AND(C710="Produktion",G710&lt;'Parameter'!$B$10)),"Planungsgrenze prüfen",IF(AND(C710="Produktion",WEEKDAY(A710,2)&gt;5),"Wochenendproduktion prüfen","OK")))))),"Formel prüfen"))</f>
        <v/>
      </c>
    </row>
    <row r="711">
      <c r="A711" s="39" t="n"/>
      <c r="B711" s="21" t="n"/>
      <c r="C711" s="21" t="n"/>
      <c r="D711" s="21" t="n"/>
      <c r="E711" s="22" t="n"/>
      <c r="F711" s="23" t="n"/>
      <c r="G711" s="24" t="n"/>
      <c r="H711" s="28">
        <f>IF(COUNTA(A711:G711)=0,"",IF(OR(A711="",B711="",C711="",D711="",E711="",F711="",G711=""),"",IFERROR(IF(C711="Produktion",E711*F711*G711,0),"")))</f>
        <v/>
      </c>
      <c r="I711" s="21" t="n"/>
      <c r="J711" s="26" t="n"/>
      <c r="K711" s="29">
        <f>IF(COUNTA(A711:G711)+COUNTA(I711:J711)=0,"",IFERROR(IF(OR(A711="",B711="",C711="",D711="",E711="",F711="",G711="",I711=""),"Eingabe unvollständig",IF(COUNTIFS($A$8:$A$1107,A711,$B$8:$B$1107,B711)&gt;1,"Doppelte Werk-/Datumszeile",IF(AND(C711&lt;&gt;"Produktion",E711&gt;0),"Tagestyp und Schichten prüfen",IF(AND(C711="Produktion",E711=0),"Produktionsschicht fehlt",IF(OR(E711&gt;'Parameter'!$B$8,F711&gt;'Parameter'!$B$9,AND(C711="Produktion",G711&lt;'Parameter'!$B$10)),"Planungsgrenze prüfen",IF(AND(C711="Produktion",WEEKDAY(A711,2)&gt;5),"Wochenendproduktion prüfen","OK")))))),"Formel prüfen"))</f>
        <v/>
      </c>
    </row>
    <row r="712">
      <c r="A712" s="39" t="n"/>
      <c r="B712" s="21" t="n"/>
      <c r="C712" s="21" t="n"/>
      <c r="D712" s="21" t="n"/>
      <c r="E712" s="22" t="n"/>
      <c r="F712" s="23" t="n"/>
      <c r="G712" s="24" t="n"/>
      <c r="H712" s="25">
        <f>IF(COUNTA(A712:G712)=0,"",IF(OR(A712="",B712="",C712="",D712="",E712="",F712="",G712=""),"",IFERROR(IF(C712="Produktion",E712*F712*G712,0),"")))</f>
        <v/>
      </c>
      <c r="I712" s="21" t="n"/>
      <c r="J712" s="26" t="n"/>
      <c r="K712" s="27">
        <f>IF(COUNTA(A712:G712)+COUNTA(I712:J712)=0,"",IFERROR(IF(OR(A712="",B712="",C712="",D712="",E712="",F712="",G712="",I712=""),"Eingabe unvollständig",IF(COUNTIFS($A$8:$A$1107,A712,$B$8:$B$1107,B712)&gt;1,"Doppelte Werk-/Datumszeile",IF(AND(C712&lt;&gt;"Produktion",E712&gt;0),"Tagestyp und Schichten prüfen",IF(AND(C712="Produktion",E712=0),"Produktionsschicht fehlt",IF(OR(E712&gt;'Parameter'!$B$8,F712&gt;'Parameter'!$B$9,AND(C712="Produktion",G712&lt;'Parameter'!$B$10)),"Planungsgrenze prüfen",IF(AND(C712="Produktion",WEEKDAY(A712,2)&gt;5),"Wochenendproduktion prüfen","OK")))))),"Formel prüfen"))</f>
        <v/>
      </c>
    </row>
    <row r="713">
      <c r="A713" s="39" t="n"/>
      <c r="B713" s="21" t="n"/>
      <c r="C713" s="21" t="n"/>
      <c r="D713" s="21" t="n"/>
      <c r="E713" s="22" t="n"/>
      <c r="F713" s="23" t="n"/>
      <c r="G713" s="24" t="n"/>
      <c r="H713" s="28">
        <f>IF(COUNTA(A713:G713)=0,"",IF(OR(A713="",B713="",C713="",D713="",E713="",F713="",G713=""),"",IFERROR(IF(C713="Produktion",E713*F713*G713,0),"")))</f>
        <v/>
      </c>
      <c r="I713" s="21" t="n"/>
      <c r="J713" s="26" t="n"/>
      <c r="K713" s="29">
        <f>IF(COUNTA(A713:G713)+COUNTA(I713:J713)=0,"",IFERROR(IF(OR(A713="",B713="",C713="",D713="",E713="",F713="",G713="",I713=""),"Eingabe unvollständig",IF(COUNTIFS($A$8:$A$1107,A713,$B$8:$B$1107,B713)&gt;1,"Doppelte Werk-/Datumszeile",IF(AND(C713&lt;&gt;"Produktion",E713&gt;0),"Tagestyp und Schichten prüfen",IF(AND(C713="Produktion",E713=0),"Produktionsschicht fehlt",IF(OR(E713&gt;'Parameter'!$B$8,F713&gt;'Parameter'!$B$9,AND(C713="Produktion",G713&lt;'Parameter'!$B$10)),"Planungsgrenze prüfen",IF(AND(C713="Produktion",WEEKDAY(A713,2)&gt;5),"Wochenendproduktion prüfen","OK")))))),"Formel prüfen"))</f>
        <v/>
      </c>
    </row>
    <row r="714">
      <c r="A714" s="39" t="n"/>
      <c r="B714" s="21" t="n"/>
      <c r="C714" s="21" t="n"/>
      <c r="D714" s="21" t="n"/>
      <c r="E714" s="22" t="n"/>
      <c r="F714" s="23" t="n"/>
      <c r="G714" s="24" t="n"/>
      <c r="H714" s="25">
        <f>IF(COUNTA(A714:G714)=0,"",IF(OR(A714="",B714="",C714="",D714="",E714="",F714="",G714=""),"",IFERROR(IF(C714="Produktion",E714*F714*G714,0),"")))</f>
        <v/>
      </c>
      <c r="I714" s="21" t="n"/>
      <c r="J714" s="26" t="n"/>
      <c r="K714" s="27">
        <f>IF(COUNTA(A714:G714)+COUNTA(I714:J714)=0,"",IFERROR(IF(OR(A714="",B714="",C714="",D714="",E714="",F714="",G714="",I714=""),"Eingabe unvollständig",IF(COUNTIFS($A$8:$A$1107,A714,$B$8:$B$1107,B714)&gt;1,"Doppelte Werk-/Datumszeile",IF(AND(C714&lt;&gt;"Produktion",E714&gt;0),"Tagestyp und Schichten prüfen",IF(AND(C714="Produktion",E714=0),"Produktionsschicht fehlt",IF(OR(E714&gt;'Parameter'!$B$8,F714&gt;'Parameter'!$B$9,AND(C714="Produktion",G714&lt;'Parameter'!$B$10)),"Planungsgrenze prüfen",IF(AND(C714="Produktion",WEEKDAY(A714,2)&gt;5),"Wochenendproduktion prüfen","OK")))))),"Formel prüfen"))</f>
        <v/>
      </c>
    </row>
    <row r="715">
      <c r="A715" s="39" t="n"/>
      <c r="B715" s="21" t="n"/>
      <c r="C715" s="21" t="n"/>
      <c r="D715" s="21" t="n"/>
      <c r="E715" s="22" t="n"/>
      <c r="F715" s="23" t="n"/>
      <c r="G715" s="24" t="n"/>
      <c r="H715" s="28">
        <f>IF(COUNTA(A715:G715)=0,"",IF(OR(A715="",B715="",C715="",D715="",E715="",F715="",G715=""),"",IFERROR(IF(C715="Produktion",E715*F715*G715,0),"")))</f>
        <v/>
      </c>
      <c r="I715" s="21" t="n"/>
      <c r="J715" s="26" t="n"/>
      <c r="K715" s="29">
        <f>IF(COUNTA(A715:G715)+COUNTA(I715:J715)=0,"",IFERROR(IF(OR(A715="",B715="",C715="",D715="",E715="",F715="",G715="",I715=""),"Eingabe unvollständig",IF(COUNTIFS($A$8:$A$1107,A715,$B$8:$B$1107,B715)&gt;1,"Doppelte Werk-/Datumszeile",IF(AND(C715&lt;&gt;"Produktion",E715&gt;0),"Tagestyp und Schichten prüfen",IF(AND(C715="Produktion",E715=0),"Produktionsschicht fehlt",IF(OR(E715&gt;'Parameter'!$B$8,F715&gt;'Parameter'!$B$9,AND(C715="Produktion",G715&lt;'Parameter'!$B$10)),"Planungsgrenze prüfen",IF(AND(C715="Produktion",WEEKDAY(A715,2)&gt;5),"Wochenendproduktion prüfen","OK")))))),"Formel prüfen"))</f>
        <v/>
      </c>
    </row>
    <row r="716">
      <c r="A716" s="39" t="n"/>
      <c r="B716" s="21" t="n"/>
      <c r="C716" s="21" t="n"/>
      <c r="D716" s="21" t="n"/>
      <c r="E716" s="22" t="n"/>
      <c r="F716" s="23" t="n"/>
      <c r="G716" s="24" t="n"/>
      <c r="H716" s="25">
        <f>IF(COUNTA(A716:G716)=0,"",IF(OR(A716="",B716="",C716="",D716="",E716="",F716="",G716=""),"",IFERROR(IF(C716="Produktion",E716*F716*G716,0),"")))</f>
        <v/>
      </c>
      <c r="I716" s="21" t="n"/>
      <c r="J716" s="26" t="n"/>
      <c r="K716" s="27">
        <f>IF(COUNTA(A716:G716)+COUNTA(I716:J716)=0,"",IFERROR(IF(OR(A716="",B716="",C716="",D716="",E716="",F716="",G716="",I716=""),"Eingabe unvollständig",IF(COUNTIFS($A$8:$A$1107,A716,$B$8:$B$1107,B716)&gt;1,"Doppelte Werk-/Datumszeile",IF(AND(C716&lt;&gt;"Produktion",E716&gt;0),"Tagestyp und Schichten prüfen",IF(AND(C716="Produktion",E716=0),"Produktionsschicht fehlt",IF(OR(E716&gt;'Parameter'!$B$8,F716&gt;'Parameter'!$B$9,AND(C716="Produktion",G716&lt;'Parameter'!$B$10)),"Planungsgrenze prüfen",IF(AND(C716="Produktion",WEEKDAY(A716,2)&gt;5),"Wochenendproduktion prüfen","OK")))))),"Formel prüfen"))</f>
        <v/>
      </c>
    </row>
    <row r="717">
      <c r="A717" s="39" t="n"/>
      <c r="B717" s="21" t="n"/>
      <c r="C717" s="21" t="n"/>
      <c r="D717" s="21" t="n"/>
      <c r="E717" s="22" t="n"/>
      <c r="F717" s="23" t="n"/>
      <c r="G717" s="24" t="n"/>
      <c r="H717" s="28">
        <f>IF(COUNTA(A717:G717)=0,"",IF(OR(A717="",B717="",C717="",D717="",E717="",F717="",G717=""),"",IFERROR(IF(C717="Produktion",E717*F717*G717,0),"")))</f>
        <v/>
      </c>
      <c r="I717" s="21" t="n"/>
      <c r="J717" s="26" t="n"/>
      <c r="K717" s="29">
        <f>IF(COUNTA(A717:G717)+COUNTA(I717:J717)=0,"",IFERROR(IF(OR(A717="",B717="",C717="",D717="",E717="",F717="",G717="",I717=""),"Eingabe unvollständig",IF(COUNTIFS($A$8:$A$1107,A717,$B$8:$B$1107,B717)&gt;1,"Doppelte Werk-/Datumszeile",IF(AND(C717&lt;&gt;"Produktion",E717&gt;0),"Tagestyp und Schichten prüfen",IF(AND(C717="Produktion",E717=0),"Produktionsschicht fehlt",IF(OR(E717&gt;'Parameter'!$B$8,F717&gt;'Parameter'!$B$9,AND(C717="Produktion",G717&lt;'Parameter'!$B$10)),"Planungsgrenze prüfen",IF(AND(C717="Produktion",WEEKDAY(A717,2)&gt;5),"Wochenendproduktion prüfen","OK")))))),"Formel prüfen"))</f>
        <v/>
      </c>
    </row>
    <row r="718">
      <c r="A718" s="39" t="n"/>
      <c r="B718" s="21" t="n"/>
      <c r="C718" s="21" t="n"/>
      <c r="D718" s="21" t="n"/>
      <c r="E718" s="22" t="n"/>
      <c r="F718" s="23" t="n"/>
      <c r="G718" s="24" t="n"/>
      <c r="H718" s="25">
        <f>IF(COUNTA(A718:G718)=0,"",IF(OR(A718="",B718="",C718="",D718="",E718="",F718="",G718=""),"",IFERROR(IF(C718="Produktion",E718*F718*G718,0),"")))</f>
        <v/>
      </c>
      <c r="I718" s="21" t="n"/>
      <c r="J718" s="26" t="n"/>
      <c r="K718" s="27">
        <f>IF(COUNTA(A718:G718)+COUNTA(I718:J718)=0,"",IFERROR(IF(OR(A718="",B718="",C718="",D718="",E718="",F718="",G718="",I718=""),"Eingabe unvollständig",IF(COUNTIFS($A$8:$A$1107,A718,$B$8:$B$1107,B718)&gt;1,"Doppelte Werk-/Datumszeile",IF(AND(C718&lt;&gt;"Produktion",E718&gt;0),"Tagestyp und Schichten prüfen",IF(AND(C718="Produktion",E718=0),"Produktionsschicht fehlt",IF(OR(E718&gt;'Parameter'!$B$8,F718&gt;'Parameter'!$B$9,AND(C718="Produktion",G718&lt;'Parameter'!$B$10)),"Planungsgrenze prüfen",IF(AND(C718="Produktion",WEEKDAY(A718,2)&gt;5),"Wochenendproduktion prüfen","OK")))))),"Formel prüfen"))</f>
        <v/>
      </c>
    </row>
    <row r="719">
      <c r="A719" s="39" t="n"/>
      <c r="B719" s="21" t="n"/>
      <c r="C719" s="21" t="n"/>
      <c r="D719" s="21" t="n"/>
      <c r="E719" s="22" t="n"/>
      <c r="F719" s="23" t="n"/>
      <c r="G719" s="24" t="n"/>
      <c r="H719" s="28">
        <f>IF(COUNTA(A719:G719)=0,"",IF(OR(A719="",B719="",C719="",D719="",E719="",F719="",G719=""),"",IFERROR(IF(C719="Produktion",E719*F719*G719,0),"")))</f>
        <v/>
      </c>
      <c r="I719" s="21" t="n"/>
      <c r="J719" s="26" t="n"/>
      <c r="K719" s="29">
        <f>IF(COUNTA(A719:G719)+COUNTA(I719:J719)=0,"",IFERROR(IF(OR(A719="",B719="",C719="",D719="",E719="",F719="",G719="",I719=""),"Eingabe unvollständig",IF(COUNTIFS($A$8:$A$1107,A719,$B$8:$B$1107,B719)&gt;1,"Doppelte Werk-/Datumszeile",IF(AND(C719&lt;&gt;"Produktion",E719&gt;0),"Tagestyp und Schichten prüfen",IF(AND(C719="Produktion",E719=0),"Produktionsschicht fehlt",IF(OR(E719&gt;'Parameter'!$B$8,F719&gt;'Parameter'!$B$9,AND(C719="Produktion",G719&lt;'Parameter'!$B$10)),"Planungsgrenze prüfen",IF(AND(C719="Produktion",WEEKDAY(A719,2)&gt;5),"Wochenendproduktion prüfen","OK")))))),"Formel prüfen"))</f>
        <v/>
      </c>
    </row>
    <row r="720">
      <c r="A720" s="39" t="n"/>
      <c r="B720" s="21" t="n"/>
      <c r="C720" s="21" t="n"/>
      <c r="D720" s="21" t="n"/>
      <c r="E720" s="22" t="n"/>
      <c r="F720" s="23" t="n"/>
      <c r="G720" s="24" t="n"/>
      <c r="H720" s="25">
        <f>IF(COUNTA(A720:G720)=0,"",IF(OR(A720="",B720="",C720="",D720="",E720="",F720="",G720=""),"",IFERROR(IF(C720="Produktion",E720*F720*G720,0),"")))</f>
        <v/>
      </c>
      <c r="I720" s="21" t="n"/>
      <c r="J720" s="26" t="n"/>
      <c r="K720" s="27">
        <f>IF(COUNTA(A720:G720)+COUNTA(I720:J720)=0,"",IFERROR(IF(OR(A720="",B720="",C720="",D720="",E720="",F720="",G720="",I720=""),"Eingabe unvollständig",IF(COUNTIFS($A$8:$A$1107,A720,$B$8:$B$1107,B720)&gt;1,"Doppelte Werk-/Datumszeile",IF(AND(C720&lt;&gt;"Produktion",E720&gt;0),"Tagestyp und Schichten prüfen",IF(AND(C720="Produktion",E720=0),"Produktionsschicht fehlt",IF(OR(E720&gt;'Parameter'!$B$8,F720&gt;'Parameter'!$B$9,AND(C720="Produktion",G720&lt;'Parameter'!$B$10)),"Planungsgrenze prüfen",IF(AND(C720="Produktion",WEEKDAY(A720,2)&gt;5),"Wochenendproduktion prüfen","OK")))))),"Formel prüfen"))</f>
        <v/>
      </c>
    </row>
    <row r="721">
      <c r="A721" s="39" t="n"/>
      <c r="B721" s="21" t="n"/>
      <c r="C721" s="21" t="n"/>
      <c r="D721" s="21" t="n"/>
      <c r="E721" s="22" t="n"/>
      <c r="F721" s="23" t="n"/>
      <c r="G721" s="24" t="n"/>
      <c r="H721" s="28">
        <f>IF(COUNTA(A721:G721)=0,"",IF(OR(A721="",B721="",C721="",D721="",E721="",F721="",G721=""),"",IFERROR(IF(C721="Produktion",E721*F721*G721,0),"")))</f>
        <v/>
      </c>
      <c r="I721" s="21" t="n"/>
      <c r="J721" s="26" t="n"/>
      <c r="K721" s="29">
        <f>IF(COUNTA(A721:G721)+COUNTA(I721:J721)=0,"",IFERROR(IF(OR(A721="",B721="",C721="",D721="",E721="",F721="",G721="",I721=""),"Eingabe unvollständig",IF(COUNTIFS($A$8:$A$1107,A721,$B$8:$B$1107,B721)&gt;1,"Doppelte Werk-/Datumszeile",IF(AND(C721&lt;&gt;"Produktion",E721&gt;0),"Tagestyp und Schichten prüfen",IF(AND(C721="Produktion",E721=0),"Produktionsschicht fehlt",IF(OR(E721&gt;'Parameter'!$B$8,F721&gt;'Parameter'!$B$9,AND(C721="Produktion",G721&lt;'Parameter'!$B$10)),"Planungsgrenze prüfen",IF(AND(C721="Produktion",WEEKDAY(A721,2)&gt;5),"Wochenendproduktion prüfen","OK")))))),"Formel prüfen"))</f>
        <v/>
      </c>
    </row>
    <row r="722">
      <c r="A722" s="39" t="n"/>
      <c r="B722" s="21" t="n"/>
      <c r="C722" s="21" t="n"/>
      <c r="D722" s="21" t="n"/>
      <c r="E722" s="22" t="n"/>
      <c r="F722" s="23" t="n"/>
      <c r="G722" s="24" t="n"/>
      <c r="H722" s="25">
        <f>IF(COUNTA(A722:G722)=0,"",IF(OR(A722="",B722="",C722="",D722="",E722="",F722="",G722=""),"",IFERROR(IF(C722="Produktion",E722*F722*G722,0),"")))</f>
        <v/>
      </c>
      <c r="I722" s="21" t="n"/>
      <c r="J722" s="26" t="n"/>
      <c r="K722" s="27">
        <f>IF(COUNTA(A722:G722)+COUNTA(I722:J722)=0,"",IFERROR(IF(OR(A722="",B722="",C722="",D722="",E722="",F722="",G722="",I722=""),"Eingabe unvollständig",IF(COUNTIFS($A$8:$A$1107,A722,$B$8:$B$1107,B722)&gt;1,"Doppelte Werk-/Datumszeile",IF(AND(C722&lt;&gt;"Produktion",E722&gt;0),"Tagestyp und Schichten prüfen",IF(AND(C722="Produktion",E722=0),"Produktionsschicht fehlt",IF(OR(E722&gt;'Parameter'!$B$8,F722&gt;'Parameter'!$B$9,AND(C722="Produktion",G722&lt;'Parameter'!$B$10)),"Planungsgrenze prüfen",IF(AND(C722="Produktion",WEEKDAY(A722,2)&gt;5),"Wochenendproduktion prüfen","OK")))))),"Formel prüfen"))</f>
        <v/>
      </c>
    </row>
    <row r="723">
      <c r="A723" s="39" t="n"/>
      <c r="B723" s="21" t="n"/>
      <c r="C723" s="21" t="n"/>
      <c r="D723" s="21" t="n"/>
      <c r="E723" s="22" t="n"/>
      <c r="F723" s="23" t="n"/>
      <c r="G723" s="24" t="n"/>
      <c r="H723" s="28">
        <f>IF(COUNTA(A723:G723)=0,"",IF(OR(A723="",B723="",C723="",D723="",E723="",F723="",G723=""),"",IFERROR(IF(C723="Produktion",E723*F723*G723,0),"")))</f>
        <v/>
      </c>
      <c r="I723" s="21" t="n"/>
      <c r="J723" s="26" t="n"/>
      <c r="K723" s="29">
        <f>IF(COUNTA(A723:G723)+COUNTA(I723:J723)=0,"",IFERROR(IF(OR(A723="",B723="",C723="",D723="",E723="",F723="",G723="",I723=""),"Eingabe unvollständig",IF(COUNTIFS($A$8:$A$1107,A723,$B$8:$B$1107,B723)&gt;1,"Doppelte Werk-/Datumszeile",IF(AND(C723&lt;&gt;"Produktion",E723&gt;0),"Tagestyp und Schichten prüfen",IF(AND(C723="Produktion",E723=0),"Produktionsschicht fehlt",IF(OR(E723&gt;'Parameter'!$B$8,F723&gt;'Parameter'!$B$9,AND(C723="Produktion",G723&lt;'Parameter'!$B$10)),"Planungsgrenze prüfen",IF(AND(C723="Produktion",WEEKDAY(A723,2)&gt;5),"Wochenendproduktion prüfen","OK")))))),"Formel prüfen"))</f>
        <v/>
      </c>
    </row>
    <row r="724">
      <c r="A724" s="39" t="n"/>
      <c r="B724" s="21" t="n"/>
      <c r="C724" s="21" t="n"/>
      <c r="D724" s="21" t="n"/>
      <c r="E724" s="22" t="n"/>
      <c r="F724" s="23" t="n"/>
      <c r="G724" s="24" t="n"/>
      <c r="H724" s="25">
        <f>IF(COUNTA(A724:G724)=0,"",IF(OR(A724="",B724="",C724="",D724="",E724="",F724="",G724=""),"",IFERROR(IF(C724="Produktion",E724*F724*G724,0),"")))</f>
        <v/>
      </c>
      <c r="I724" s="21" t="n"/>
      <c r="J724" s="26" t="n"/>
      <c r="K724" s="27">
        <f>IF(COUNTA(A724:G724)+COUNTA(I724:J724)=0,"",IFERROR(IF(OR(A724="",B724="",C724="",D724="",E724="",F724="",G724="",I724=""),"Eingabe unvollständig",IF(COUNTIFS($A$8:$A$1107,A724,$B$8:$B$1107,B724)&gt;1,"Doppelte Werk-/Datumszeile",IF(AND(C724&lt;&gt;"Produktion",E724&gt;0),"Tagestyp und Schichten prüfen",IF(AND(C724="Produktion",E724=0),"Produktionsschicht fehlt",IF(OR(E724&gt;'Parameter'!$B$8,F724&gt;'Parameter'!$B$9,AND(C724="Produktion",G724&lt;'Parameter'!$B$10)),"Planungsgrenze prüfen",IF(AND(C724="Produktion",WEEKDAY(A724,2)&gt;5),"Wochenendproduktion prüfen","OK")))))),"Formel prüfen"))</f>
        <v/>
      </c>
    </row>
    <row r="725">
      <c r="A725" s="39" t="n"/>
      <c r="B725" s="21" t="n"/>
      <c r="C725" s="21" t="n"/>
      <c r="D725" s="21" t="n"/>
      <c r="E725" s="22" t="n"/>
      <c r="F725" s="23" t="n"/>
      <c r="G725" s="24" t="n"/>
      <c r="H725" s="28">
        <f>IF(COUNTA(A725:G725)=0,"",IF(OR(A725="",B725="",C725="",D725="",E725="",F725="",G725=""),"",IFERROR(IF(C725="Produktion",E725*F725*G725,0),"")))</f>
        <v/>
      </c>
      <c r="I725" s="21" t="n"/>
      <c r="J725" s="26" t="n"/>
      <c r="K725" s="29">
        <f>IF(COUNTA(A725:G725)+COUNTA(I725:J725)=0,"",IFERROR(IF(OR(A725="",B725="",C725="",D725="",E725="",F725="",G725="",I725=""),"Eingabe unvollständig",IF(COUNTIFS($A$8:$A$1107,A725,$B$8:$B$1107,B725)&gt;1,"Doppelte Werk-/Datumszeile",IF(AND(C725&lt;&gt;"Produktion",E725&gt;0),"Tagestyp und Schichten prüfen",IF(AND(C725="Produktion",E725=0),"Produktionsschicht fehlt",IF(OR(E725&gt;'Parameter'!$B$8,F725&gt;'Parameter'!$B$9,AND(C725="Produktion",G725&lt;'Parameter'!$B$10)),"Planungsgrenze prüfen",IF(AND(C725="Produktion",WEEKDAY(A725,2)&gt;5),"Wochenendproduktion prüfen","OK")))))),"Formel prüfen"))</f>
        <v/>
      </c>
    </row>
    <row r="726">
      <c r="A726" s="39" t="n"/>
      <c r="B726" s="21" t="n"/>
      <c r="C726" s="21" t="n"/>
      <c r="D726" s="21" t="n"/>
      <c r="E726" s="22" t="n"/>
      <c r="F726" s="23" t="n"/>
      <c r="G726" s="24" t="n"/>
      <c r="H726" s="25">
        <f>IF(COUNTA(A726:G726)=0,"",IF(OR(A726="",B726="",C726="",D726="",E726="",F726="",G726=""),"",IFERROR(IF(C726="Produktion",E726*F726*G726,0),"")))</f>
        <v/>
      </c>
      <c r="I726" s="21" t="n"/>
      <c r="J726" s="26" t="n"/>
      <c r="K726" s="27">
        <f>IF(COUNTA(A726:G726)+COUNTA(I726:J726)=0,"",IFERROR(IF(OR(A726="",B726="",C726="",D726="",E726="",F726="",G726="",I726=""),"Eingabe unvollständig",IF(COUNTIFS($A$8:$A$1107,A726,$B$8:$B$1107,B726)&gt;1,"Doppelte Werk-/Datumszeile",IF(AND(C726&lt;&gt;"Produktion",E726&gt;0),"Tagestyp und Schichten prüfen",IF(AND(C726="Produktion",E726=0),"Produktionsschicht fehlt",IF(OR(E726&gt;'Parameter'!$B$8,F726&gt;'Parameter'!$B$9,AND(C726="Produktion",G726&lt;'Parameter'!$B$10)),"Planungsgrenze prüfen",IF(AND(C726="Produktion",WEEKDAY(A726,2)&gt;5),"Wochenendproduktion prüfen","OK")))))),"Formel prüfen"))</f>
        <v/>
      </c>
    </row>
    <row r="727">
      <c r="A727" s="39" t="n"/>
      <c r="B727" s="21" t="n"/>
      <c r="C727" s="21" t="n"/>
      <c r="D727" s="21" t="n"/>
      <c r="E727" s="22" t="n"/>
      <c r="F727" s="23" t="n"/>
      <c r="G727" s="24" t="n"/>
      <c r="H727" s="28">
        <f>IF(COUNTA(A727:G727)=0,"",IF(OR(A727="",B727="",C727="",D727="",E727="",F727="",G727=""),"",IFERROR(IF(C727="Produktion",E727*F727*G727,0),"")))</f>
        <v/>
      </c>
      <c r="I727" s="21" t="n"/>
      <c r="J727" s="26" t="n"/>
      <c r="K727" s="29">
        <f>IF(COUNTA(A727:G727)+COUNTA(I727:J727)=0,"",IFERROR(IF(OR(A727="",B727="",C727="",D727="",E727="",F727="",G727="",I727=""),"Eingabe unvollständig",IF(COUNTIFS($A$8:$A$1107,A727,$B$8:$B$1107,B727)&gt;1,"Doppelte Werk-/Datumszeile",IF(AND(C727&lt;&gt;"Produktion",E727&gt;0),"Tagestyp und Schichten prüfen",IF(AND(C727="Produktion",E727=0),"Produktionsschicht fehlt",IF(OR(E727&gt;'Parameter'!$B$8,F727&gt;'Parameter'!$B$9,AND(C727="Produktion",G727&lt;'Parameter'!$B$10)),"Planungsgrenze prüfen",IF(AND(C727="Produktion",WEEKDAY(A727,2)&gt;5),"Wochenendproduktion prüfen","OK")))))),"Formel prüfen"))</f>
        <v/>
      </c>
    </row>
    <row r="728">
      <c r="A728" s="39" t="n"/>
      <c r="B728" s="21" t="n"/>
      <c r="C728" s="21" t="n"/>
      <c r="D728" s="21" t="n"/>
      <c r="E728" s="22" t="n"/>
      <c r="F728" s="23" t="n"/>
      <c r="G728" s="24" t="n"/>
      <c r="H728" s="25">
        <f>IF(COUNTA(A728:G728)=0,"",IF(OR(A728="",B728="",C728="",D728="",E728="",F728="",G728=""),"",IFERROR(IF(C728="Produktion",E728*F728*G728,0),"")))</f>
        <v/>
      </c>
      <c r="I728" s="21" t="n"/>
      <c r="J728" s="26" t="n"/>
      <c r="K728" s="27">
        <f>IF(COUNTA(A728:G728)+COUNTA(I728:J728)=0,"",IFERROR(IF(OR(A728="",B728="",C728="",D728="",E728="",F728="",G728="",I728=""),"Eingabe unvollständig",IF(COUNTIFS($A$8:$A$1107,A728,$B$8:$B$1107,B728)&gt;1,"Doppelte Werk-/Datumszeile",IF(AND(C728&lt;&gt;"Produktion",E728&gt;0),"Tagestyp und Schichten prüfen",IF(AND(C728="Produktion",E728=0),"Produktionsschicht fehlt",IF(OR(E728&gt;'Parameter'!$B$8,F728&gt;'Parameter'!$B$9,AND(C728="Produktion",G728&lt;'Parameter'!$B$10)),"Planungsgrenze prüfen",IF(AND(C728="Produktion",WEEKDAY(A728,2)&gt;5),"Wochenendproduktion prüfen","OK")))))),"Formel prüfen"))</f>
        <v/>
      </c>
    </row>
    <row r="729">
      <c r="A729" s="39" t="n"/>
      <c r="B729" s="21" t="n"/>
      <c r="C729" s="21" t="n"/>
      <c r="D729" s="21" t="n"/>
      <c r="E729" s="22" t="n"/>
      <c r="F729" s="23" t="n"/>
      <c r="G729" s="24" t="n"/>
      <c r="H729" s="28">
        <f>IF(COUNTA(A729:G729)=0,"",IF(OR(A729="",B729="",C729="",D729="",E729="",F729="",G729=""),"",IFERROR(IF(C729="Produktion",E729*F729*G729,0),"")))</f>
        <v/>
      </c>
      <c r="I729" s="21" t="n"/>
      <c r="J729" s="26" t="n"/>
      <c r="K729" s="29">
        <f>IF(COUNTA(A729:G729)+COUNTA(I729:J729)=0,"",IFERROR(IF(OR(A729="",B729="",C729="",D729="",E729="",F729="",G729="",I729=""),"Eingabe unvollständig",IF(COUNTIFS($A$8:$A$1107,A729,$B$8:$B$1107,B729)&gt;1,"Doppelte Werk-/Datumszeile",IF(AND(C729&lt;&gt;"Produktion",E729&gt;0),"Tagestyp und Schichten prüfen",IF(AND(C729="Produktion",E729=0),"Produktionsschicht fehlt",IF(OR(E729&gt;'Parameter'!$B$8,F729&gt;'Parameter'!$B$9,AND(C729="Produktion",G729&lt;'Parameter'!$B$10)),"Planungsgrenze prüfen",IF(AND(C729="Produktion",WEEKDAY(A729,2)&gt;5),"Wochenendproduktion prüfen","OK")))))),"Formel prüfen"))</f>
        <v/>
      </c>
    </row>
    <row r="730">
      <c r="A730" s="39" t="n"/>
      <c r="B730" s="21" t="n"/>
      <c r="C730" s="21" t="n"/>
      <c r="D730" s="21" t="n"/>
      <c r="E730" s="22" t="n"/>
      <c r="F730" s="23" t="n"/>
      <c r="G730" s="24" t="n"/>
      <c r="H730" s="25">
        <f>IF(COUNTA(A730:G730)=0,"",IF(OR(A730="",B730="",C730="",D730="",E730="",F730="",G730=""),"",IFERROR(IF(C730="Produktion",E730*F730*G730,0),"")))</f>
        <v/>
      </c>
      <c r="I730" s="21" t="n"/>
      <c r="J730" s="26" t="n"/>
      <c r="K730" s="27">
        <f>IF(COUNTA(A730:G730)+COUNTA(I730:J730)=0,"",IFERROR(IF(OR(A730="",B730="",C730="",D730="",E730="",F730="",G730="",I730=""),"Eingabe unvollständig",IF(COUNTIFS($A$8:$A$1107,A730,$B$8:$B$1107,B730)&gt;1,"Doppelte Werk-/Datumszeile",IF(AND(C730&lt;&gt;"Produktion",E730&gt;0),"Tagestyp und Schichten prüfen",IF(AND(C730="Produktion",E730=0),"Produktionsschicht fehlt",IF(OR(E730&gt;'Parameter'!$B$8,F730&gt;'Parameter'!$B$9,AND(C730="Produktion",G730&lt;'Parameter'!$B$10)),"Planungsgrenze prüfen",IF(AND(C730="Produktion",WEEKDAY(A730,2)&gt;5),"Wochenendproduktion prüfen","OK")))))),"Formel prüfen"))</f>
        <v/>
      </c>
    </row>
    <row r="731">
      <c r="A731" s="39" t="n"/>
      <c r="B731" s="21" t="n"/>
      <c r="C731" s="21" t="n"/>
      <c r="D731" s="21" t="n"/>
      <c r="E731" s="22" t="n"/>
      <c r="F731" s="23" t="n"/>
      <c r="G731" s="24" t="n"/>
      <c r="H731" s="28">
        <f>IF(COUNTA(A731:G731)=0,"",IF(OR(A731="",B731="",C731="",D731="",E731="",F731="",G731=""),"",IFERROR(IF(C731="Produktion",E731*F731*G731,0),"")))</f>
        <v/>
      </c>
      <c r="I731" s="21" t="n"/>
      <c r="J731" s="26" t="n"/>
      <c r="K731" s="29">
        <f>IF(COUNTA(A731:G731)+COUNTA(I731:J731)=0,"",IFERROR(IF(OR(A731="",B731="",C731="",D731="",E731="",F731="",G731="",I731=""),"Eingabe unvollständig",IF(COUNTIFS($A$8:$A$1107,A731,$B$8:$B$1107,B731)&gt;1,"Doppelte Werk-/Datumszeile",IF(AND(C731&lt;&gt;"Produktion",E731&gt;0),"Tagestyp und Schichten prüfen",IF(AND(C731="Produktion",E731=0),"Produktionsschicht fehlt",IF(OR(E731&gt;'Parameter'!$B$8,F731&gt;'Parameter'!$B$9,AND(C731="Produktion",G731&lt;'Parameter'!$B$10)),"Planungsgrenze prüfen",IF(AND(C731="Produktion",WEEKDAY(A731,2)&gt;5),"Wochenendproduktion prüfen","OK")))))),"Formel prüfen"))</f>
        <v/>
      </c>
    </row>
    <row r="732">
      <c r="A732" s="39" t="n"/>
      <c r="B732" s="21" t="n"/>
      <c r="C732" s="21" t="n"/>
      <c r="D732" s="21" t="n"/>
      <c r="E732" s="22" t="n"/>
      <c r="F732" s="23" t="n"/>
      <c r="G732" s="24" t="n"/>
      <c r="H732" s="25">
        <f>IF(COUNTA(A732:G732)=0,"",IF(OR(A732="",B732="",C732="",D732="",E732="",F732="",G732=""),"",IFERROR(IF(C732="Produktion",E732*F732*G732,0),"")))</f>
        <v/>
      </c>
      <c r="I732" s="21" t="n"/>
      <c r="J732" s="26" t="n"/>
      <c r="K732" s="27">
        <f>IF(COUNTA(A732:G732)+COUNTA(I732:J732)=0,"",IFERROR(IF(OR(A732="",B732="",C732="",D732="",E732="",F732="",G732="",I732=""),"Eingabe unvollständig",IF(COUNTIFS($A$8:$A$1107,A732,$B$8:$B$1107,B732)&gt;1,"Doppelte Werk-/Datumszeile",IF(AND(C732&lt;&gt;"Produktion",E732&gt;0),"Tagestyp und Schichten prüfen",IF(AND(C732="Produktion",E732=0),"Produktionsschicht fehlt",IF(OR(E732&gt;'Parameter'!$B$8,F732&gt;'Parameter'!$B$9,AND(C732="Produktion",G732&lt;'Parameter'!$B$10)),"Planungsgrenze prüfen",IF(AND(C732="Produktion",WEEKDAY(A732,2)&gt;5),"Wochenendproduktion prüfen","OK")))))),"Formel prüfen"))</f>
        <v/>
      </c>
    </row>
    <row r="733">
      <c r="A733" s="39" t="n"/>
      <c r="B733" s="21" t="n"/>
      <c r="C733" s="21" t="n"/>
      <c r="D733" s="21" t="n"/>
      <c r="E733" s="22" t="n"/>
      <c r="F733" s="23" t="n"/>
      <c r="G733" s="24" t="n"/>
      <c r="H733" s="28">
        <f>IF(COUNTA(A733:G733)=0,"",IF(OR(A733="",B733="",C733="",D733="",E733="",F733="",G733=""),"",IFERROR(IF(C733="Produktion",E733*F733*G733,0),"")))</f>
        <v/>
      </c>
      <c r="I733" s="21" t="n"/>
      <c r="J733" s="26" t="n"/>
      <c r="K733" s="29">
        <f>IF(COUNTA(A733:G733)+COUNTA(I733:J733)=0,"",IFERROR(IF(OR(A733="",B733="",C733="",D733="",E733="",F733="",G733="",I733=""),"Eingabe unvollständig",IF(COUNTIFS($A$8:$A$1107,A733,$B$8:$B$1107,B733)&gt;1,"Doppelte Werk-/Datumszeile",IF(AND(C733&lt;&gt;"Produktion",E733&gt;0),"Tagestyp und Schichten prüfen",IF(AND(C733="Produktion",E733=0),"Produktionsschicht fehlt",IF(OR(E733&gt;'Parameter'!$B$8,F733&gt;'Parameter'!$B$9,AND(C733="Produktion",G733&lt;'Parameter'!$B$10)),"Planungsgrenze prüfen",IF(AND(C733="Produktion",WEEKDAY(A733,2)&gt;5),"Wochenendproduktion prüfen","OK")))))),"Formel prüfen"))</f>
        <v/>
      </c>
    </row>
    <row r="734">
      <c r="A734" s="39" t="n"/>
      <c r="B734" s="21" t="n"/>
      <c r="C734" s="21" t="n"/>
      <c r="D734" s="21" t="n"/>
      <c r="E734" s="22" t="n"/>
      <c r="F734" s="23" t="n"/>
      <c r="G734" s="24" t="n"/>
      <c r="H734" s="25">
        <f>IF(COUNTA(A734:G734)=0,"",IF(OR(A734="",B734="",C734="",D734="",E734="",F734="",G734=""),"",IFERROR(IF(C734="Produktion",E734*F734*G734,0),"")))</f>
        <v/>
      </c>
      <c r="I734" s="21" t="n"/>
      <c r="J734" s="26" t="n"/>
      <c r="K734" s="27">
        <f>IF(COUNTA(A734:G734)+COUNTA(I734:J734)=0,"",IFERROR(IF(OR(A734="",B734="",C734="",D734="",E734="",F734="",G734="",I734=""),"Eingabe unvollständig",IF(COUNTIFS($A$8:$A$1107,A734,$B$8:$B$1107,B734)&gt;1,"Doppelte Werk-/Datumszeile",IF(AND(C734&lt;&gt;"Produktion",E734&gt;0),"Tagestyp und Schichten prüfen",IF(AND(C734="Produktion",E734=0),"Produktionsschicht fehlt",IF(OR(E734&gt;'Parameter'!$B$8,F734&gt;'Parameter'!$B$9,AND(C734="Produktion",G734&lt;'Parameter'!$B$10)),"Planungsgrenze prüfen",IF(AND(C734="Produktion",WEEKDAY(A734,2)&gt;5),"Wochenendproduktion prüfen","OK")))))),"Formel prüfen"))</f>
        <v/>
      </c>
    </row>
    <row r="735">
      <c r="A735" s="39" t="n"/>
      <c r="B735" s="21" t="n"/>
      <c r="C735" s="21" t="n"/>
      <c r="D735" s="21" t="n"/>
      <c r="E735" s="22" t="n"/>
      <c r="F735" s="23" t="n"/>
      <c r="G735" s="24" t="n"/>
      <c r="H735" s="28">
        <f>IF(COUNTA(A735:G735)=0,"",IF(OR(A735="",B735="",C735="",D735="",E735="",F735="",G735=""),"",IFERROR(IF(C735="Produktion",E735*F735*G735,0),"")))</f>
        <v/>
      </c>
      <c r="I735" s="21" t="n"/>
      <c r="J735" s="26" t="n"/>
      <c r="K735" s="29">
        <f>IF(COUNTA(A735:G735)+COUNTA(I735:J735)=0,"",IFERROR(IF(OR(A735="",B735="",C735="",D735="",E735="",F735="",G735="",I735=""),"Eingabe unvollständig",IF(COUNTIFS($A$8:$A$1107,A735,$B$8:$B$1107,B735)&gt;1,"Doppelte Werk-/Datumszeile",IF(AND(C735&lt;&gt;"Produktion",E735&gt;0),"Tagestyp und Schichten prüfen",IF(AND(C735="Produktion",E735=0),"Produktionsschicht fehlt",IF(OR(E735&gt;'Parameter'!$B$8,F735&gt;'Parameter'!$B$9,AND(C735="Produktion",G735&lt;'Parameter'!$B$10)),"Planungsgrenze prüfen",IF(AND(C735="Produktion",WEEKDAY(A735,2)&gt;5),"Wochenendproduktion prüfen","OK")))))),"Formel prüfen"))</f>
        <v/>
      </c>
    </row>
    <row r="736">
      <c r="A736" s="39" t="n"/>
      <c r="B736" s="21" t="n"/>
      <c r="C736" s="21" t="n"/>
      <c r="D736" s="21" t="n"/>
      <c r="E736" s="22" t="n"/>
      <c r="F736" s="23" t="n"/>
      <c r="G736" s="24" t="n"/>
      <c r="H736" s="25">
        <f>IF(COUNTA(A736:G736)=0,"",IF(OR(A736="",B736="",C736="",D736="",E736="",F736="",G736=""),"",IFERROR(IF(C736="Produktion",E736*F736*G736,0),"")))</f>
        <v/>
      </c>
      <c r="I736" s="21" t="n"/>
      <c r="J736" s="26" t="n"/>
      <c r="K736" s="27">
        <f>IF(COUNTA(A736:G736)+COUNTA(I736:J736)=0,"",IFERROR(IF(OR(A736="",B736="",C736="",D736="",E736="",F736="",G736="",I736=""),"Eingabe unvollständig",IF(COUNTIFS($A$8:$A$1107,A736,$B$8:$B$1107,B736)&gt;1,"Doppelte Werk-/Datumszeile",IF(AND(C736&lt;&gt;"Produktion",E736&gt;0),"Tagestyp und Schichten prüfen",IF(AND(C736="Produktion",E736=0),"Produktionsschicht fehlt",IF(OR(E736&gt;'Parameter'!$B$8,F736&gt;'Parameter'!$B$9,AND(C736="Produktion",G736&lt;'Parameter'!$B$10)),"Planungsgrenze prüfen",IF(AND(C736="Produktion",WEEKDAY(A736,2)&gt;5),"Wochenendproduktion prüfen","OK")))))),"Formel prüfen"))</f>
        <v/>
      </c>
    </row>
    <row r="737">
      <c r="A737" s="39" t="n"/>
      <c r="B737" s="21" t="n"/>
      <c r="C737" s="21" t="n"/>
      <c r="D737" s="21" t="n"/>
      <c r="E737" s="22" t="n"/>
      <c r="F737" s="23" t="n"/>
      <c r="G737" s="24" t="n"/>
      <c r="H737" s="28">
        <f>IF(COUNTA(A737:G737)=0,"",IF(OR(A737="",B737="",C737="",D737="",E737="",F737="",G737=""),"",IFERROR(IF(C737="Produktion",E737*F737*G737,0),"")))</f>
        <v/>
      </c>
      <c r="I737" s="21" t="n"/>
      <c r="J737" s="26" t="n"/>
      <c r="K737" s="29">
        <f>IF(COUNTA(A737:G737)+COUNTA(I737:J737)=0,"",IFERROR(IF(OR(A737="",B737="",C737="",D737="",E737="",F737="",G737="",I737=""),"Eingabe unvollständig",IF(COUNTIFS($A$8:$A$1107,A737,$B$8:$B$1107,B737)&gt;1,"Doppelte Werk-/Datumszeile",IF(AND(C737&lt;&gt;"Produktion",E737&gt;0),"Tagestyp und Schichten prüfen",IF(AND(C737="Produktion",E737=0),"Produktionsschicht fehlt",IF(OR(E737&gt;'Parameter'!$B$8,F737&gt;'Parameter'!$B$9,AND(C737="Produktion",G737&lt;'Parameter'!$B$10)),"Planungsgrenze prüfen",IF(AND(C737="Produktion",WEEKDAY(A737,2)&gt;5),"Wochenendproduktion prüfen","OK")))))),"Formel prüfen"))</f>
        <v/>
      </c>
    </row>
    <row r="738">
      <c r="A738" s="39" t="n"/>
      <c r="B738" s="21" t="n"/>
      <c r="C738" s="21" t="n"/>
      <c r="D738" s="21" t="n"/>
      <c r="E738" s="22" t="n"/>
      <c r="F738" s="23" t="n"/>
      <c r="G738" s="24" t="n"/>
      <c r="H738" s="25">
        <f>IF(COUNTA(A738:G738)=0,"",IF(OR(A738="",B738="",C738="",D738="",E738="",F738="",G738=""),"",IFERROR(IF(C738="Produktion",E738*F738*G738,0),"")))</f>
        <v/>
      </c>
      <c r="I738" s="21" t="n"/>
      <c r="J738" s="26" t="n"/>
      <c r="K738" s="27">
        <f>IF(COUNTA(A738:G738)+COUNTA(I738:J738)=0,"",IFERROR(IF(OR(A738="",B738="",C738="",D738="",E738="",F738="",G738="",I738=""),"Eingabe unvollständig",IF(COUNTIFS($A$8:$A$1107,A738,$B$8:$B$1107,B738)&gt;1,"Doppelte Werk-/Datumszeile",IF(AND(C738&lt;&gt;"Produktion",E738&gt;0),"Tagestyp und Schichten prüfen",IF(AND(C738="Produktion",E738=0),"Produktionsschicht fehlt",IF(OR(E738&gt;'Parameter'!$B$8,F738&gt;'Parameter'!$B$9,AND(C738="Produktion",G738&lt;'Parameter'!$B$10)),"Planungsgrenze prüfen",IF(AND(C738="Produktion",WEEKDAY(A738,2)&gt;5),"Wochenendproduktion prüfen","OK")))))),"Formel prüfen"))</f>
        <v/>
      </c>
    </row>
    <row r="739">
      <c r="A739" s="39" t="n"/>
      <c r="B739" s="21" t="n"/>
      <c r="C739" s="21" t="n"/>
      <c r="D739" s="21" t="n"/>
      <c r="E739" s="22" t="n"/>
      <c r="F739" s="23" t="n"/>
      <c r="G739" s="24" t="n"/>
      <c r="H739" s="28">
        <f>IF(COUNTA(A739:G739)=0,"",IF(OR(A739="",B739="",C739="",D739="",E739="",F739="",G739=""),"",IFERROR(IF(C739="Produktion",E739*F739*G739,0),"")))</f>
        <v/>
      </c>
      <c r="I739" s="21" t="n"/>
      <c r="J739" s="26" t="n"/>
      <c r="K739" s="29">
        <f>IF(COUNTA(A739:G739)+COUNTA(I739:J739)=0,"",IFERROR(IF(OR(A739="",B739="",C739="",D739="",E739="",F739="",G739="",I739=""),"Eingabe unvollständig",IF(COUNTIFS($A$8:$A$1107,A739,$B$8:$B$1107,B739)&gt;1,"Doppelte Werk-/Datumszeile",IF(AND(C739&lt;&gt;"Produktion",E739&gt;0),"Tagestyp und Schichten prüfen",IF(AND(C739="Produktion",E739=0),"Produktionsschicht fehlt",IF(OR(E739&gt;'Parameter'!$B$8,F739&gt;'Parameter'!$B$9,AND(C739="Produktion",G739&lt;'Parameter'!$B$10)),"Planungsgrenze prüfen",IF(AND(C739="Produktion",WEEKDAY(A739,2)&gt;5),"Wochenendproduktion prüfen","OK")))))),"Formel prüfen"))</f>
        <v/>
      </c>
    </row>
    <row r="740">
      <c r="A740" s="39" t="n"/>
      <c r="B740" s="21" t="n"/>
      <c r="C740" s="21" t="n"/>
      <c r="D740" s="21" t="n"/>
      <c r="E740" s="22" t="n"/>
      <c r="F740" s="23" t="n"/>
      <c r="G740" s="24" t="n"/>
      <c r="H740" s="25">
        <f>IF(COUNTA(A740:G740)=0,"",IF(OR(A740="",B740="",C740="",D740="",E740="",F740="",G740=""),"",IFERROR(IF(C740="Produktion",E740*F740*G740,0),"")))</f>
        <v/>
      </c>
      <c r="I740" s="21" t="n"/>
      <c r="J740" s="26" t="n"/>
      <c r="K740" s="27">
        <f>IF(COUNTA(A740:G740)+COUNTA(I740:J740)=0,"",IFERROR(IF(OR(A740="",B740="",C740="",D740="",E740="",F740="",G740="",I740=""),"Eingabe unvollständig",IF(COUNTIFS($A$8:$A$1107,A740,$B$8:$B$1107,B740)&gt;1,"Doppelte Werk-/Datumszeile",IF(AND(C740&lt;&gt;"Produktion",E740&gt;0),"Tagestyp und Schichten prüfen",IF(AND(C740="Produktion",E740=0),"Produktionsschicht fehlt",IF(OR(E740&gt;'Parameter'!$B$8,F740&gt;'Parameter'!$B$9,AND(C740="Produktion",G740&lt;'Parameter'!$B$10)),"Planungsgrenze prüfen",IF(AND(C740="Produktion",WEEKDAY(A740,2)&gt;5),"Wochenendproduktion prüfen","OK")))))),"Formel prüfen"))</f>
        <v/>
      </c>
    </row>
    <row r="741">
      <c r="A741" s="39" t="n"/>
      <c r="B741" s="21" t="n"/>
      <c r="C741" s="21" t="n"/>
      <c r="D741" s="21" t="n"/>
      <c r="E741" s="22" t="n"/>
      <c r="F741" s="23" t="n"/>
      <c r="G741" s="24" t="n"/>
      <c r="H741" s="28">
        <f>IF(COUNTA(A741:G741)=0,"",IF(OR(A741="",B741="",C741="",D741="",E741="",F741="",G741=""),"",IFERROR(IF(C741="Produktion",E741*F741*G741,0),"")))</f>
        <v/>
      </c>
      <c r="I741" s="21" t="n"/>
      <c r="J741" s="26" t="n"/>
      <c r="K741" s="29">
        <f>IF(COUNTA(A741:G741)+COUNTA(I741:J741)=0,"",IFERROR(IF(OR(A741="",B741="",C741="",D741="",E741="",F741="",G741="",I741=""),"Eingabe unvollständig",IF(COUNTIFS($A$8:$A$1107,A741,$B$8:$B$1107,B741)&gt;1,"Doppelte Werk-/Datumszeile",IF(AND(C741&lt;&gt;"Produktion",E741&gt;0),"Tagestyp und Schichten prüfen",IF(AND(C741="Produktion",E741=0),"Produktionsschicht fehlt",IF(OR(E741&gt;'Parameter'!$B$8,F741&gt;'Parameter'!$B$9,AND(C741="Produktion",G741&lt;'Parameter'!$B$10)),"Planungsgrenze prüfen",IF(AND(C741="Produktion",WEEKDAY(A741,2)&gt;5),"Wochenendproduktion prüfen","OK")))))),"Formel prüfen"))</f>
        <v/>
      </c>
    </row>
    <row r="742">
      <c r="A742" s="39" t="n"/>
      <c r="B742" s="21" t="n"/>
      <c r="C742" s="21" t="n"/>
      <c r="D742" s="21" t="n"/>
      <c r="E742" s="22" t="n"/>
      <c r="F742" s="23" t="n"/>
      <c r="G742" s="24" t="n"/>
      <c r="H742" s="25">
        <f>IF(COUNTA(A742:G742)=0,"",IF(OR(A742="",B742="",C742="",D742="",E742="",F742="",G742=""),"",IFERROR(IF(C742="Produktion",E742*F742*G742,0),"")))</f>
        <v/>
      </c>
      <c r="I742" s="21" t="n"/>
      <c r="J742" s="26" t="n"/>
      <c r="K742" s="27">
        <f>IF(COUNTA(A742:G742)+COUNTA(I742:J742)=0,"",IFERROR(IF(OR(A742="",B742="",C742="",D742="",E742="",F742="",G742="",I742=""),"Eingabe unvollständig",IF(COUNTIFS($A$8:$A$1107,A742,$B$8:$B$1107,B742)&gt;1,"Doppelte Werk-/Datumszeile",IF(AND(C742&lt;&gt;"Produktion",E742&gt;0),"Tagestyp und Schichten prüfen",IF(AND(C742="Produktion",E742=0),"Produktionsschicht fehlt",IF(OR(E742&gt;'Parameter'!$B$8,F742&gt;'Parameter'!$B$9,AND(C742="Produktion",G742&lt;'Parameter'!$B$10)),"Planungsgrenze prüfen",IF(AND(C742="Produktion",WEEKDAY(A742,2)&gt;5),"Wochenendproduktion prüfen","OK")))))),"Formel prüfen"))</f>
        <v/>
      </c>
    </row>
    <row r="743">
      <c r="A743" s="39" t="n"/>
      <c r="B743" s="21" t="n"/>
      <c r="C743" s="21" t="n"/>
      <c r="D743" s="21" t="n"/>
      <c r="E743" s="22" t="n"/>
      <c r="F743" s="23" t="n"/>
      <c r="G743" s="24" t="n"/>
      <c r="H743" s="28">
        <f>IF(COUNTA(A743:G743)=0,"",IF(OR(A743="",B743="",C743="",D743="",E743="",F743="",G743=""),"",IFERROR(IF(C743="Produktion",E743*F743*G743,0),"")))</f>
        <v/>
      </c>
      <c r="I743" s="21" t="n"/>
      <c r="J743" s="26" t="n"/>
      <c r="K743" s="29">
        <f>IF(COUNTA(A743:G743)+COUNTA(I743:J743)=0,"",IFERROR(IF(OR(A743="",B743="",C743="",D743="",E743="",F743="",G743="",I743=""),"Eingabe unvollständig",IF(COUNTIFS($A$8:$A$1107,A743,$B$8:$B$1107,B743)&gt;1,"Doppelte Werk-/Datumszeile",IF(AND(C743&lt;&gt;"Produktion",E743&gt;0),"Tagestyp und Schichten prüfen",IF(AND(C743="Produktion",E743=0),"Produktionsschicht fehlt",IF(OR(E743&gt;'Parameter'!$B$8,F743&gt;'Parameter'!$B$9,AND(C743="Produktion",G743&lt;'Parameter'!$B$10)),"Planungsgrenze prüfen",IF(AND(C743="Produktion",WEEKDAY(A743,2)&gt;5),"Wochenendproduktion prüfen","OK")))))),"Formel prüfen"))</f>
        <v/>
      </c>
    </row>
    <row r="744">
      <c r="A744" s="39" t="n"/>
      <c r="B744" s="21" t="n"/>
      <c r="C744" s="21" t="n"/>
      <c r="D744" s="21" t="n"/>
      <c r="E744" s="22" t="n"/>
      <c r="F744" s="23" t="n"/>
      <c r="G744" s="24" t="n"/>
      <c r="H744" s="25">
        <f>IF(COUNTA(A744:G744)=0,"",IF(OR(A744="",B744="",C744="",D744="",E744="",F744="",G744=""),"",IFERROR(IF(C744="Produktion",E744*F744*G744,0),"")))</f>
        <v/>
      </c>
      <c r="I744" s="21" t="n"/>
      <c r="J744" s="26" t="n"/>
      <c r="K744" s="27">
        <f>IF(COUNTA(A744:G744)+COUNTA(I744:J744)=0,"",IFERROR(IF(OR(A744="",B744="",C744="",D744="",E744="",F744="",G744="",I744=""),"Eingabe unvollständig",IF(COUNTIFS($A$8:$A$1107,A744,$B$8:$B$1107,B744)&gt;1,"Doppelte Werk-/Datumszeile",IF(AND(C744&lt;&gt;"Produktion",E744&gt;0),"Tagestyp und Schichten prüfen",IF(AND(C744="Produktion",E744=0),"Produktionsschicht fehlt",IF(OR(E744&gt;'Parameter'!$B$8,F744&gt;'Parameter'!$B$9,AND(C744="Produktion",G744&lt;'Parameter'!$B$10)),"Planungsgrenze prüfen",IF(AND(C744="Produktion",WEEKDAY(A744,2)&gt;5),"Wochenendproduktion prüfen","OK")))))),"Formel prüfen"))</f>
        <v/>
      </c>
    </row>
    <row r="745">
      <c r="A745" s="39" t="n"/>
      <c r="B745" s="21" t="n"/>
      <c r="C745" s="21" t="n"/>
      <c r="D745" s="21" t="n"/>
      <c r="E745" s="22" t="n"/>
      <c r="F745" s="23" t="n"/>
      <c r="G745" s="24" t="n"/>
      <c r="H745" s="28">
        <f>IF(COUNTA(A745:G745)=0,"",IF(OR(A745="",B745="",C745="",D745="",E745="",F745="",G745=""),"",IFERROR(IF(C745="Produktion",E745*F745*G745,0),"")))</f>
        <v/>
      </c>
      <c r="I745" s="21" t="n"/>
      <c r="J745" s="26" t="n"/>
      <c r="K745" s="29">
        <f>IF(COUNTA(A745:G745)+COUNTA(I745:J745)=0,"",IFERROR(IF(OR(A745="",B745="",C745="",D745="",E745="",F745="",G745="",I745=""),"Eingabe unvollständig",IF(COUNTIFS($A$8:$A$1107,A745,$B$8:$B$1107,B745)&gt;1,"Doppelte Werk-/Datumszeile",IF(AND(C745&lt;&gt;"Produktion",E745&gt;0),"Tagestyp und Schichten prüfen",IF(AND(C745="Produktion",E745=0),"Produktionsschicht fehlt",IF(OR(E745&gt;'Parameter'!$B$8,F745&gt;'Parameter'!$B$9,AND(C745="Produktion",G745&lt;'Parameter'!$B$10)),"Planungsgrenze prüfen",IF(AND(C745="Produktion",WEEKDAY(A745,2)&gt;5),"Wochenendproduktion prüfen","OK")))))),"Formel prüfen"))</f>
        <v/>
      </c>
    </row>
    <row r="746">
      <c r="A746" s="39" t="n"/>
      <c r="B746" s="21" t="n"/>
      <c r="C746" s="21" t="n"/>
      <c r="D746" s="21" t="n"/>
      <c r="E746" s="22" t="n"/>
      <c r="F746" s="23" t="n"/>
      <c r="G746" s="24" t="n"/>
      <c r="H746" s="25">
        <f>IF(COUNTA(A746:G746)=0,"",IF(OR(A746="",B746="",C746="",D746="",E746="",F746="",G746=""),"",IFERROR(IF(C746="Produktion",E746*F746*G746,0),"")))</f>
        <v/>
      </c>
      <c r="I746" s="21" t="n"/>
      <c r="J746" s="26" t="n"/>
      <c r="K746" s="27">
        <f>IF(COUNTA(A746:G746)+COUNTA(I746:J746)=0,"",IFERROR(IF(OR(A746="",B746="",C746="",D746="",E746="",F746="",G746="",I746=""),"Eingabe unvollständig",IF(COUNTIFS($A$8:$A$1107,A746,$B$8:$B$1107,B746)&gt;1,"Doppelte Werk-/Datumszeile",IF(AND(C746&lt;&gt;"Produktion",E746&gt;0),"Tagestyp und Schichten prüfen",IF(AND(C746="Produktion",E746=0),"Produktionsschicht fehlt",IF(OR(E746&gt;'Parameter'!$B$8,F746&gt;'Parameter'!$B$9,AND(C746="Produktion",G746&lt;'Parameter'!$B$10)),"Planungsgrenze prüfen",IF(AND(C746="Produktion",WEEKDAY(A746,2)&gt;5),"Wochenendproduktion prüfen","OK")))))),"Formel prüfen"))</f>
        <v/>
      </c>
    </row>
    <row r="747">
      <c r="A747" s="39" t="n"/>
      <c r="B747" s="21" t="n"/>
      <c r="C747" s="21" t="n"/>
      <c r="D747" s="21" t="n"/>
      <c r="E747" s="22" t="n"/>
      <c r="F747" s="23" t="n"/>
      <c r="G747" s="24" t="n"/>
      <c r="H747" s="28">
        <f>IF(COUNTA(A747:G747)=0,"",IF(OR(A747="",B747="",C747="",D747="",E747="",F747="",G747=""),"",IFERROR(IF(C747="Produktion",E747*F747*G747,0),"")))</f>
        <v/>
      </c>
      <c r="I747" s="21" t="n"/>
      <c r="J747" s="26" t="n"/>
      <c r="K747" s="29">
        <f>IF(COUNTA(A747:G747)+COUNTA(I747:J747)=0,"",IFERROR(IF(OR(A747="",B747="",C747="",D747="",E747="",F747="",G747="",I747=""),"Eingabe unvollständig",IF(COUNTIFS($A$8:$A$1107,A747,$B$8:$B$1107,B747)&gt;1,"Doppelte Werk-/Datumszeile",IF(AND(C747&lt;&gt;"Produktion",E747&gt;0),"Tagestyp und Schichten prüfen",IF(AND(C747="Produktion",E747=0),"Produktionsschicht fehlt",IF(OR(E747&gt;'Parameter'!$B$8,F747&gt;'Parameter'!$B$9,AND(C747="Produktion",G747&lt;'Parameter'!$B$10)),"Planungsgrenze prüfen",IF(AND(C747="Produktion",WEEKDAY(A747,2)&gt;5),"Wochenendproduktion prüfen","OK")))))),"Formel prüfen"))</f>
        <v/>
      </c>
    </row>
    <row r="748">
      <c r="A748" s="39" t="n"/>
      <c r="B748" s="21" t="n"/>
      <c r="C748" s="21" t="n"/>
      <c r="D748" s="21" t="n"/>
      <c r="E748" s="22" t="n"/>
      <c r="F748" s="23" t="n"/>
      <c r="G748" s="24" t="n"/>
      <c r="H748" s="25">
        <f>IF(COUNTA(A748:G748)=0,"",IF(OR(A748="",B748="",C748="",D748="",E748="",F748="",G748=""),"",IFERROR(IF(C748="Produktion",E748*F748*G748,0),"")))</f>
        <v/>
      </c>
      <c r="I748" s="21" t="n"/>
      <c r="J748" s="26" t="n"/>
      <c r="K748" s="27">
        <f>IF(COUNTA(A748:G748)+COUNTA(I748:J748)=0,"",IFERROR(IF(OR(A748="",B748="",C748="",D748="",E748="",F748="",G748="",I748=""),"Eingabe unvollständig",IF(COUNTIFS($A$8:$A$1107,A748,$B$8:$B$1107,B748)&gt;1,"Doppelte Werk-/Datumszeile",IF(AND(C748&lt;&gt;"Produktion",E748&gt;0),"Tagestyp und Schichten prüfen",IF(AND(C748="Produktion",E748=0),"Produktionsschicht fehlt",IF(OR(E748&gt;'Parameter'!$B$8,F748&gt;'Parameter'!$B$9,AND(C748="Produktion",G748&lt;'Parameter'!$B$10)),"Planungsgrenze prüfen",IF(AND(C748="Produktion",WEEKDAY(A748,2)&gt;5),"Wochenendproduktion prüfen","OK")))))),"Formel prüfen"))</f>
        <v/>
      </c>
    </row>
    <row r="749">
      <c r="A749" s="39" t="n"/>
      <c r="B749" s="21" t="n"/>
      <c r="C749" s="21" t="n"/>
      <c r="D749" s="21" t="n"/>
      <c r="E749" s="22" t="n"/>
      <c r="F749" s="23" t="n"/>
      <c r="G749" s="24" t="n"/>
      <c r="H749" s="28">
        <f>IF(COUNTA(A749:G749)=0,"",IF(OR(A749="",B749="",C749="",D749="",E749="",F749="",G749=""),"",IFERROR(IF(C749="Produktion",E749*F749*G749,0),"")))</f>
        <v/>
      </c>
      <c r="I749" s="21" t="n"/>
      <c r="J749" s="26" t="n"/>
      <c r="K749" s="29">
        <f>IF(COUNTA(A749:G749)+COUNTA(I749:J749)=0,"",IFERROR(IF(OR(A749="",B749="",C749="",D749="",E749="",F749="",G749="",I749=""),"Eingabe unvollständig",IF(COUNTIFS($A$8:$A$1107,A749,$B$8:$B$1107,B749)&gt;1,"Doppelte Werk-/Datumszeile",IF(AND(C749&lt;&gt;"Produktion",E749&gt;0),"Tagestyp und Schichten prüfen",IF(AND(C749="Produktion",E749=0),"Produktionsschicht fehlt",IF(OR(E749&gt;'Parameter'!$B$8,F749&gt;'Parameter'!$B$9,AND(C749="Produktion",G749&lt;'Parameter'!$B$10)),"Planungsgrenze prüfen",IF(AND(C749="Produktion",WEEKDAY(A749,2)&gt;5),"Wochenendproduktion prüfen","OK")))))),"Formel prüfen"))</f>
        <v/>
      </c>
    </row>
    <row r="750">
      <c r="A750" s="39" t="n"/>
      <c r="B750" s="21" t="n"/>
      <c r="C750" s="21" t="n"/>
      <c r="D750" s="21" t="n"/>
      <c r="E750" s="22" t="n"/>
      <c r="F750" s="23" t="n"/>
      <c r="G750" s="24" t="n"/>
      <c r="H750" s="25">
        <f>IF(COUNTA(A750:G750)=0,"",IF(OR(A750="",B750="",C750="",D750="",E750="",F750="",G750=""),"",IFERROR(IF(C750="Produktion",E750*F750*G750,0),"")))</f>
        <v/>
      </c>
      <c r="I750" s="21" t="n"/>
      <c r="J750" s="26" t="n"/>
      <c r="K750" s="27">
        <f>IF(COUNTA(A750:G750)+COUNTA(I750:J750)=0,"",IFERROR(IF(OR(A750="",B750="",C750="",D750="",E750="",F750="",G750="",I750=""),"Eingabe unvollständig",IF(COUNTIFS($A$8:$A$1107,A750,$B$8:$B$1107,B750)&gt;1,"Doppelte Werk-/Datumszeile",IF(AND(C750&lt;&gt;"Produktion",E750&gt;0),"Tagestyp und Schichten prüfen",IF(AND(C750="Produktion",E750=0),"Produktionsschicht fehlt",IF(OR(E750&gt;'Parameter'!$B$8,F750&gt;'Parameter'!$B$9,AND(C750="Produktion",G750&lt;'Parameter'!$B$10)),"Planungsgrenze prüfen",IF(AND(C750="Produktion",WEEKDAY(A750,2)&gt;5),"Wochenendproduktion prüfen","OK")))))),"Formel prüfen"))</f>
        <v/>
      </c>
    </row>
    <row r="751">
      <c r="A751" s="39" t="n"/>
      <c r="B751" s="21" t="n"/>
      <c r="C751" s="21" t="n"/>
      <c r="D751" s="21" t="n"/>
      <c r="E751" s="22" t="n"/>
      <c r="F751" s="23" t="n"/>
      <c r="G751" s="24" t="n"/>
      <c r="H751" s="28">
        <f>IF(COUNTA(A751:G751)=0,"",IF(OR(A751="",B751="",C751="",D751="",E751="",F751="",G751=""),"",IFERROR(IF(C751="Produktion",E751*F751*G751,0),"")))</f>
        <v/>
      </c>
      <c r="I751" s="21" t="n"/>
      <c r="J751" s="26" t="n"/>
      <c r="K751" s="29">
        <f>IF(COUNTA(A751:G751)+COUNTA(I751:J751)=0,"",IFERROR(IF(OR(A751="",B751="",C751="",D751="",E751="",F751="",G751="",I751=""),"Eingabe unvollständig",IF(COUNTIFS($A$8:$A$1107,A751,$B$8:$B$1107,B751)&gt;1,"Doppelte Werk-/Datumszeile",IF(AND(C751&lt;&gt;"Produktion",E751&gt;0),"Tagestyp und Schichten prüfen",IF(AND(C751="Produktion",E751=0),"Produktionsschicht fehlt",IF(OR(E751&gt;'Parameter'!$B$8,F751&gt;'Parameter'!$B$9,AND(C751="Produktion",G751&lt;'Parameter'!$B$10)),"Planungsgrenze prüfen",IF(AND(C751="Produktion",WEEKDAY(A751,2)&gt;5),"Wochenendproduktion prüfen","OK")))))),"Formel prüfen"))</f>
        <v/>
      </c>
    </row>
    <row r="752">
      <c r="A752" s="39" t="n"/>
      <c r="B752" s="21" t="n"/>
      <c r="C752" s="21" t="n"/>
      <c r="D752" s="21" t="n"/>
      <c r="E752" s="22" t="n"/>
      <c r="F752" s="23" t="n"/>
      <c r="G752" s="24" t="n"/>
      <c r="H752" s="25">
        <f>IF(COUNTA(A752:G752)=0,"",IF(OR(A752="",B752="",C752="",D752="",E752="",F752="",G752=""),"",IFERROR(IF(C752="Produktion",E752*F752*G752,0),"")))</f>
        <v/>
      </c>
      <c r="I752" s="21" t="n"/>
      <c r="J752" s="26" t="n"/>
      <c r="K752" s="27">
        <f>IF(COUNTA(A752:G752)+COUNTA(I752:J752)=0,"",IFERROR(IF(OR(A752="",B752="",C752="",D752="",E752="",F752="",G752="",I752=""),"Eingabe unvollständig",IF(COUNTIFS($A$8:$A$1107,A752,$B$8:$B$1107,B752)&gt;1,"Doppelte Werk-/Datumszeile",IF(AND(C752&lt;&gt;"Produktion",E752&gt;0),"Tagestyp und Schichten prüfen",IF(AND(C752="Produktion",E752=0),"Produktionsschicht fehlt",IF(OR(E752&gt;'Parameter'!$B$8,F752&gt;'Parameter'!$B$9,AND(C752="Produktion",G752&lt;'Parameter'!$B$10)),"Planungsgrenze prüfen",IF(AND(C752="Produktion",WEEKDAY(A752,2)&gt;5),"Wochenendproduktion prüfen","OK")))))),"Formel prüfen"))</f>
        <v/>
      </c>
    </row>
    <row r="753">
      <c r="A753" s="39" t="n"/>
      <c r="B753" s="21" t="n"/>
      <c r="C753" s="21" t="n"/>
      <c r="D753" s="21" t="n"/>
      <c r="E753" s="22" t="n"/>
      <c r="F753" s="23" t="n"/>
      <c r="G753" s="24" t="n"/>
      <c r="H753" s="28">
        <f>IF(COUNTA(A753:G753)=0,"",IF(OR(A753="",B753="",C753="",D753="",E753="",F753="",G753=""),"",IFERROR(IF(C753="Produktion",E753*F753*G753,0),"")))</f>
        <v/>
      </c>
      <c r="I753" s="21" t="n"/>
      <c r="J753" s="26" t="n"/>
      <c r="K753" s="29">
        <f>IF(COUNTA(A753:G753)+COUNTA(I753:J753)=0,"",IFERROR(IF(OR(A753="",B753="",C753="",D753="",E753="",F753="",G753="",I753=""),"Eingabe unvollständig",IF(COUNTIFS($A$8:$A$1107,A753,$B$8:$B$1107,B753)&gt;1,"Doppelte Werk-/Datumszeile",IF(AND(C753&lt;&gt;"Produktion",E753&gt;0),"Tagestyp und Schichten prüfen",IF(AND(C753="Produktion",E753=0),"Produktionsschicht fehlt",IF(OR(E753&gt;'Parameter'!$B$8,F753&gt;'Parameter'!$B$9,AND(C753="Produktion",G753&lt;'Parameter'!$B$10)),"Planungsgrenze prüfen",IF(AND(C753="Produktion",WEEKDAY(A753,2)&gt;5),"Wochenendproduktion prüfen","OK")))))),"Formel prüfen"))</f>
        <v/>
      </c>
    </row>
    <row r="754">
      <c r="A754" s="39" t="n"/>
      <c r="B754" s="21" t="n"/>
      <c r="C754" s="21" t="n"/>
      <c r="D754" s="21" t="n"/>
      <c r="E754" s="22" t="n"/>
      <c r="F754" s="23" t="n"/>
      <c r="G754" s="24" t="n"/>
      <c r="H754" s="25">
        <f>IF(COUNTA(A754:G754)=0,"",IF(OR(A754="",B754="",C754="",D754="",E754="",F754="",G754=""),"",IFERROR(IF(C754="Produktion",E754*F754*G754,0),"")))</f>
        <v/>
      </c>
      <c r="I754" s="21" t="n"/>
      <c r="J754" s="26" t="n"/>
      <c r="K754" s="27">
        <f>IF(COUNTA(A754:G754)+COUNTA(I754:J754)=0,"",IFERROR(IF(OR(A754="",B754="",C754="",D754="",E754="",F754="",G754="",I754=""),"Eingabe unvollständig",IF(COUNTIFS($A$8:$A$1107,A754,$B$8:$B$1107,B754)&gt;1,"Doppelte Werk-/Datumszeile",IF(AND(C754&lt;&gt;"Produktion",E754&gt;0),"Tagestyp und Schichten prüfen",IF(AND(C754="Produktion",E754=0),"Produktionsschicht fehlt",IF(OR(E754&gt;'Parameter'!$B$8,F754&gt;'Parameter'!$B$9,AND(C754="Produktion",G754&lt;'Parameter'!$B$10)),"Planungsgrenze prüfen",IF(AND(C754="Produktion",WEEKDAY(A754,2)&gt;5),"Wochenendproduktion prüfen","OK")))))),"Formel prüfen"))</f>
        <v/>
      </c>
    </row>
    <row r="755">
      <c r="A755" s="39" t="n"/>
      <c r="B755" s="21" t="n"/>
      <c r="C755" s="21" t="n"/>
      <c r="D755" s="21" t="n"/>
      <c r="E755" s="22" t="n"/>
      <c r="F755" s="23" t="n"/>
      <c r="G755" s="24" t="n"/>
      <c r="H755" s="28">
        <f>IF(COUNTA(A755:G755)=0,"",IF(OR(A755="",B755="",C755="",D755="",E755="",F755="",G755=""),"",IFERROR(IF(C755="Produktion",E755*F755*G755,0),"")))</f>
        <v/>
      </c>
      <c r="I755" s="21" t="n"/>
      <c r="J755" s="26" t="n"/>
      <c r="K755" s="29">
        <f>IF(COUNTA(A755:G755)+COUNTA(I755:J755)=0,"",IFERROR(IF(OR(A755="",B755="",C755="",D755="",E755="",F755="",G755="",I755=""),"Eingabe unvollständig",IF(COUNTIFS($A$8:$A$1107,A755,$B$8:$B$1107,B755)&gt;1,"Doppelte Werk-/Datumszeile",IF(AND(C755&lt;&gt;"Produktion",E755&gt;0),"Tagestyp und Schichten prüfen",IF(AND(C755="Produktion",E755=0),"Produktionsschicht fehlt",IF(OR(E755&gt;'Parameter'!$B$8,F755&gt;'Parameter'!$B$9,AND(C755="Produktion",G755&lt;'Parameter'!$B$10)),"Planungsgrenze prüfen",IF(AND(C755="Produktion",WEEKDAY(A755,2)&gt;5),"Wochenendproduktion prüfen","OK")))))),"Formel prüfen"))</f>
        <v/>
      </c>
    </row>
    <row r="756">
      <c r="A756" s="39" t="n"/>
      <c r="B756" s="21" t="n"/>
      <c r="C756" s="21" t="n"/>
      <c r="D756" s="21" t="n"/>
      <c r="E756" s="22" t="n"/>
      <c r="F756" s="23" t="n"/>
      <c r="G756" s="24" t="n"/>
      <c r="H756" s="25">
        <f>IF(COUNTA(A756:G756)=0,"",IF(OR(A756="",B756="",C756="",D756="",E756="",F756="",G756=""),"",IFERROR(IF(C756="Produktion",E756*F756*G756,0),"")))</f>
        <v/>
      </c>
      <c r="I756" s="21" t="n"/>
      <c r="J756" s="26" t="n"/>
      <c r="K756" s="27">
        <f>IF(COUNTA(A756:G756)+COUNTA(I756:J756)=0,"",IFERROR(IF(OR(A756="",B756="",C756="",D756="",E756="",F756="",G756="",I756=""),"Eingabe unvollständig",IF(COUNTIFS($A$8:$A$1107,A756,$B$8:$B$1107,B756)&gt;1,"Doppelte Werk-/Datumszeile",IF(AND(C756&lt;&gt;"Produktion",E756&gt;0),"Tagestyp und Schichten prüfen",IF(AND(C756="Produktion",E756=0),"Produktionsschicht fehlt",IF(OR(E756&gt;'Parameter'!$B$8,F756&gt;'Parameter'!$B$9,AND(C756="Produktion",G756&lt;'Parameter'!$B$10)),"Planungsgrenze prüfen",IF(AND(C756="Produktion",WEEKDAY(A756,2)&gt;5),"Wochenendproduktion prüfen","OK")))))),"Formel prüfen"))</f>
        <v/>
      </c>
    </row>
    <row r="757">
      <c r="A757" s="39" t="n"/>
      <c r="B757" s="21" t="n"/>
      <c r="C757" s="21" t="n"/>
      <c r="D757" s="21" t="n"/>
      <c r="E757" s="22" t="n"/>
      <c r="F757" s="23" t="n"/>
      <c r="G757" s="24" t="n"/>
      <c r="H757" s="28">
        <f>IF(COUNTA(A757:G757)=0,"",IF(OR(A757="",B757="",C757="",D757="",E757="",F757="",G757=""),"",IFERROR(IF(C757="Produktion",E757*F757*G757,0),"")))</f>
        <v/>
      </c>
      <c r="I757" s="21" t="n"/>
      <c r="J757" s="26" t="n"/>
      <c r="K757" s="29">
        <f>IF(COUNTA(A757:G757)+COUNTA(I757:J757)=0,"",IFERROR(IF(OR(A757="",B757="",C757="",D757="",E757="",F757="",G757="",I757=""),"Eingabe unvollständig",IF(COUNTIFS($A$8:$A$1107,A757,$B$8:$B$1107,B757)&gt;1,"Doppelte Werk-/Datumszeile",IF(AND(C757&lt;&gt;"Produktion",E757&gt;0),"Tagestyp und Schichten prüfen",IF(AND(C757="Produktion",E757=0),"Produktionsschicht fehlt",IF(OR(E757&gt;'Parameter'!$B$8,F757&gt;'Parameter'!$B$9,AND(C757="Produktion",G757&lt;'Parameter'!$B$10)),"Planungsgrenze prüfen",IF(AND(C757="Produktion",WEEKDAY(A757,2)&gt;5),"Wochenendproduktion prüfen","OK")))))),"Formel prüfen"))</f>
        <v/>
      </c>
    </row>
    <row r="758">
      <c r="A758" s="39" t="n"/>
      <c r="B758" s="21" t="n"/>
      <c r="C758" s="21" t="n"/>
      <c r="D758" s="21" t="n"/>
      <c r="E758" s="22" t="n"/>
      <c r="F758" s="23" t="n"/>
      <c r="G758" s="24" t="n"/>
      <c r="H758" s="25">
        <f>IF(COUNTA(A758:G758)=0,"",IF(OR(A758="",B758="",C758="",D758="",E758="",F758="",G758=""),"",IFERROR(IF(C758="Produktion",E758*F758*G758,0),"")))</f>
        <v/>
      </c>
      <c r="I758" s="21" t="n"/>
      <c r="J758" s="26" t="n"/>
      <c r="K758" s="27">
        <f>IF(COUNTA(A758:G758)+COUNTA(I758:J758)=0,"",IFERROR(IF(OR(A758="",B758="",C758="",D758="",E758="",F758="",G758="",I758=""),"Eingabe unvollständig",IF(COUNTIFS($A$8:$A$1107,A758,$B$8:$B$1107,B758)&gt;1,"Doppelte Werk-/Datumszeile",IF(AND(C758&lt;&gt;"Produktion",E758&gt;0),"Tagestyp und Schichten prüfen",IF(AND(C758="Produktion",E758=0),"Produktionsschicht fehlt",IF(OR(E758&gt;'Parameter'!$B$8,F758&gt;'Parameter'!$B$9,AND(C758="Produktion",G758&lt;'Parameter'!$B$10)),"Planungsgrenze prüfen",IF(AND(C758="Produktion",WEEKDAY(A758,2)&gt;5),"Wochenendproduktion prüfen","OK")))))),"Formel prüfen"))</f>
        <v/>
      </c>
    </row>
    <row r="759">
      <c r="A759" s="39" t="n"/>
      <c r="B759" s="21" t="n"/>
      <c r="C759" s="21" t="n"/>
      <c r="D759" s="21" t="n"/>
      <c r="E759" s="22" t="n"/>
      <c r="F759" s="23" t="n"/>
      <c r="G759" s="24" t="n"/>
      <c r="H759" s="28">
        <f>IF(COUNTA(A759:G759)=0,"",IF(OR(A759="",B759="",C759="",D759="",E759="",F759="",G759=""),"",IFERROR(IF(C759="Produktion",E759*F759*G759,0),"")))</f>
        <v/>
      </c>
      <c r="I759" s="21" t="n"/>
      <c r="J759" s="26" t="n"/>
      <c r="K759" s="29">
        <f>IF(COUNTA(A759:G759)+COUNTA(I759:J759)=0,"",IFERROR(IF(OR(A759="",B759="",C759="",D759="",E759="",F759="",G759="",I759=""),"Eingabe unvollständig",IF(COUNTIFS($A$8:$A$1107,A759,$B$8:$B$1107,B759)&gt;1,"Doppelte Werk-/Datumszeile",IF(AND(C759&lt;&gt;"Produktion",E759&gt;0),"Tagestyp und Schichten prüfen",IF(AND(C759="Produktion",E759=0),"Produktionsschicht fehlt",IF(OR(E759&gt;'Parameter'!$B$8,F759&gt;'Parameter'!$B$9,AND(C759="Produktion",G759&lt;'Parameter'!$B$10)),"Planungsgrenze prüfen",IF(AND(C759="Produktion",WEEKDAY(A759,2)&gt;5),"Wochenendproduktion prüfen","OK")))))),"Formel prüfen"))</f>
        <v/>
      </c>
    </row>
    <row r="760">
      <c r="A760" s="39" t="n"/>
      <c r="B760" s="21" t="n"/>
      <c r="C760" s="21" t="n"/>
      <c r="D760" s="21" t="n"/>
      <c r="E760" s="22" t="n"/>
      <c r="F760" s="23" t="n"/>
      <c r="G760" s="24" t="n"/>
      <c r="H760" s="25">
        <f>IF(COUNTA(A760:G760)=0,"",IF(OR(A760="",B760="",C760="",D760="",E760="",F760="",G760=""),"",IFERROR(IF(C760="Produktion",E760*F760*G760,0),"")))</f>
        <v/>
      </c>
      <c r="I760" s="21" t="n"/>
      <c r="J760" s="26" t="n"/>
      <c r="K760" s="27">
        <f>IF(COUNTA(A760:G760)+COUNTA(I760:J760)=0,"",IFERROR(IF(OR(A760="",B760="",C760="",D760="",E760="",F760="",G760="",I760=""),"Eingabe unvollständig",IF(COUNTIFS($A$8:$A$1107,A760,$B$8:$B$1107,B760)&gt;1,"Doppelte Werk-/Datumszeile",IF(AND(C760&lt;&gt;"Produktion",E760&gt;0),"Tagestyp und Schichten prüfen",IF(AND(C760="Produktion",E760=0),"Produktionsschicht fehlt",IF(OR(E760&gt;'Parameter'!$B$8,F760&gt;'Parameter'!$B$9,AND(C760="Produktion",G760&lt;'Parameter'!$B$10)),"Planungsgrenze prüfen",IF(AND(C760="Produktion",WEEKDAY(A760,2)&gt;5),"Wochenendproduktion prüfen","OK")))))),"Formel prüfen"))</f>
        <v/>
      </c>
    </row>
    <row r="761">
      <c r="A761" s="39" t="n"/>
      <c r="B761" s="21" t="n"/>
      <c r="C761" s="21" t="n"/>
      <c r="D761" s="21" t="n"/>
      <c r="E761" s="22" t="n"/>
      <c r="F761" s="23" t="n"/>
      <c r="G761" s="24" t="n"/>
      <c r="H761" s="28">
        <f>IF(COUNTA(A761:G761)=0,"",IF(OR(A761="",B761="",C761="",D761="",E761="",F761="",G761=""),"",IFERROR(IF(C761="Produktion",E761*F761*G761,0),"")))</f>
        <v/>
      </c>
      <c r="I761" s="21" t="n"/>
      <c r="J761" s="26" t="n"/>
      <c r="K761" s="29">
        <f>IF(COUNTA(A761:G761)+COUNTA(I761:J761)=0,"",IFERROR(IF(OR(A761="",B761="",C761="",D761="",E761="",F761="",G761="",I761=""),"Eingabe unvollständig",IF(COUNTIFS($A$8:$A$1107,A761,$B$8:$B$1107,B761)&gt;1,"Doppelte Werk-/Datumszeile",IF(AND(C761&lt;&gt;"Produktion",E761&gt;0),"Tagestyp und Schichten prüfen",IF(AND(C761="Produktion",E761=0),"Produktionsschicht fehlt",IF(OR(E761&gt;'Parameter'!$B$8,F761&gt;'Parameter'!$B$9,AND(C761="Produktion",G761&lt;'Parameter'!$B$10)),"Planungsgrenze prüfen",IF(AND(C761="Produktion",WEEKDAY(A761,2)&gt;5),"Wochenendproduktion prüfen","OK")))))),"Formel prüfen"))</f>
        <v/>
      </c>
    </row>
    <row r="762">
      <c r="A762" s="39" t="n"/>
      <c r="B762" s="21" t="n"/>
      <c r="C762" s="21" t="n"/>
      <c r="D762" s="21" t="n"/>
      <c r="E762" s="22" t="n"/>
      <c r="F762" s="23" t="n"/>
      <c r="G762" s="24" t="n"/>
      <c r="H762" s="25">
        <f>IF(COUNTA(A762:G762)=0,"",IF(OR(A762="",B762="",C762="",D762="",E762="",F762="",G762=""),"",IFERROR(IF(C762="Produktion",E762*F762*G762,0),"")))</f>
        <v/>
      </c>
      <c r="I762" s="21" t="n"/>
      <c r="J762" s="26" t="n"/>
      <c r="K762" s="27">
        <f>IF(COUNTA(A762:G762)+COUNTA(I762:J762)=0,"",IFERROR(IF(OR(A762="",B762="",C762="",D762="",E762="",F762="",G762="",I762=""),"Eingabe unvollständig",IF(COUNTIFS($A$8:$A$1107,A762,$B$8:$B$1107,B762)&gt;1,"Doppelte Werk-/Datumszeile",IF(AND(C762&lt;&gt;"Produktion",E762&gt;0),"Tagestyp und Schichten prüfen",IF(AND(C762="Produktion",E762=0),"Produktionsschicht fehlt",IF(OR(E762&gt;'Parameter'!$B$8,F762&gt;'Parameter'!$B$9,AND(C762="Produktion",G762&lt;'Parameter'!$B$10)),"Planungsgrenze prüfen",IF(AND(C762="Produktion",WEEKDAY(A762,2)&gt;5),"Wochenendproduktion prüfen","OK")))))),"Formel prüfen"))</f>
        <v/>
      </c>
    </row>
    <row r="763">
      <c r="A763" s="39" t="n"/>
      <c r="B763" s="21" t="n"/>
      <c r="C763" s="21" t="n"/>
      <c r="D763" s="21" t="n"/>
      <c r="E763" s="22" t="n"/>
      <c r="F763" s="23" t="n"/>
      <c r="G763" s="24" t="n"/>
      <c r="H763" s="28">
        <f>IF(COUNTA(A763:G763)=0,"",IF(OR(A763="",B763="",C763="",D763="",E763="",F763="",G763=""),"",IFERROR(IF(C763="Produktion",E763*F763*G763,0),"")))</f>
        <v/>
      </c>
      <c r="I763" s="21" t="n"/>
      <c r="J763" s="26" t="n"/>
      <c r="K763" s="29">
        <f>IF(COUNTA(A763:G763)+COUNTA(I763:J763)=0,"",IFERROR(IF(OR(A763="",B763="",C763="",D763="",E763="",F763="",G763="",I763=""),"Eingabe unvollständig",IF(COUNTIFS($A$8:$A$1107,A763,$B$8:$B$1107,B763)&gt;1,"Doppelte Werk-/Datumszeile",IF(AND(C763&lt;&gt;"Produktion",E763&gt;0),"Tagestyp und Schichten prüfen",IF(AND(C763="Produktion",E763=0),"Produktionsschicht fehlt",IF(OR(E763&gt;'Parameter'!$B$8,F763&gt;'Parameter'!$B$9,AND(C763="Produktion",G763&lt;'Parameter'!$B$10)),"Planungsgrenze prüfen",IF(AND(C763="Produktion",WEEKDAY(A763,2)&gt;5),"Wochenendproduktion prüfen","OK")))))),"Formel prüfen"))</f>
        <v/>
      </c>
    </row>
    <row r="764">
      <c r="A764" s="39" t="n"/>
      <c r="B764" s="21" t="n"/>
      <c r="C764" s="21" t="n"/>
      <c r="D764" s="21" t="n"/>
      <c r="E764" s="22" t="n"/>
      <c r="F764" s="23" t="n"/>
      <c r="G764" s="24" t="n"/>
      <c r="H764" s="25">
        <f>IF(COUNTA(A764:G764)=0,"",IF(OR(A764="",B764="",C764="",D764="",E764="",F764="",G764=""),"",IFERROR(IF(C764="Produktion",E764*F764*G764,0),"")))</f>
        <v/>
      </c>
      <c r="I764" s="21" t="n"/>
      <c r="J764" s="26" t="n"/>
      <c r="K764" s="27">
        <f>IF(COUNTA(A764:G764)+COUNTA(I764:J764)=0,"",IFERROR(IF(OR(A764="",B764="",C764="",D764="",E764="",F764="",G764="",I764=""),"Eingabe unvollständig",IF(COUNTIFS($A$8:$A$1107,A764,$B$8:$B$1107,B764)&gt;1,"Doppelte Werk-/Datumszeile",IF(AND(C764&lt;&gt;"Produktion",E764&gt;0),"Tagestyp und Schichten prüfen",IF(AND(C764="Produktion",E764=0),"Produktionsschicht fehlt",IF(OR(E764&gt;'Parameter'!$B$8,F764&gt;'Parameter'!$B$9,AND(C764="Produktion",G764&lt;'Parameter'!$B$10)),"Planungsgrenze prüfen",IF(AND(C764="Produktion",WEEKDAY(A764,2)&gt;5),"Wochenendproduktion prüfen","OK")))))),"Formel prüfen"))</f>
        <v/>
      </c>
    </row>
    <row r="765">
      <c r="A765" s="39" t="n"/>
      <c r="B765" s="21" t="n"/>
      <c r="C765" s="21" t="n"/>
      <c r="D765" s="21" t="n"/>
      <c r="E765" s="22" t="n"/>
      <c r="F765" s="23" t="n"/>
      <c r="G765" s="24" t="n"/>
      <c r="H765" s="28">
        <f>IF(COUNTA(A765:G765)=0,"",IF(OR(A765="",B765="",C765="",D765="",E765="",F765="",G765=""),"",IFERROR(IF(C765="Produktion",E765*F765*G765,0),"")))</f>
        <v/>
      </c>
      <c r="I765" s="21" t="n"/>
      <c r="J765" s="26" t="n"/>
      <c r="K765" s="29">
        <f>IF(COUNTA(A765:G765)+COUNTA(I765:J765)=0,"",IFERROR(IF(OR(A765="",B765="",C765="",D765="",E765="",F765="",G765="",I765=""),"Eingabe unvollständig",IF(COUNTIFS($A$8:$A$1107,A765,$B$8:$B$1107,B765)&gt;1,"Doppelte Werk-/Datumszeile",IF(AND(C765&lt;&gt;"Produktion",E765&gt;0),"Tagestyp und Schichten prüfen",IF(AND(C765="Produktion",E765=0),"Produktionsschicht fehlt",IF(OR(E765&gt;'Parameter'!$B$8,F765&gt;'Parameter'!$B$9,AND(C765="Produktion",G765&lt;'Parameter'!$B$10)),"Planungsgrenze prüfen",IF(AND(C765="Produktion",WEEKDAY(A765,2)&gt;5),"Wochenendproduktion prüfen","OK")))))),"Formel prüfen"))</f>
        <v/>
      </c>
    </row>
    <row r="766">
      <c r="A766" s="39" t="n"/>
      <c r="B766" s="21" t="n"/>
      <c r="C766" s="21" t="n"/>
      <c r="D766" s="21" t="n"/>
      <c r="E766" s="22" t="n"/>
      <c r="F766" s="23" t="n"/>
      <c r="G766" s="24" t="n"/>
      <c r="H766" s="25">
        <f>IF(COUNTA(A766:G766)=0,"",IF(OR(A766="",B766="",C766="",D766="",E766="",F766="",G766=""),"",IFERROR(IF(C766="Produktion",E766*F766*G766,0),"")))</f>
        <v/>
      </c>
      <c r="I766" s="21" t="n"/>
      <c r="J766" s="26" t="n"/>
      <c r="K766" s="27">
        <f>IF(COUNTA(A766:G766)+COUNTA(I766:J766)=0,"",IFERROR(IF(OR(A766="",B766="",C766="",D766="",E766="",F766="",G766="",I766=""),"Eingabe unvollständig",IF(COUNTIFS($A$8:$A$1107,A766,$B$8:$B$1107,B766)&gt;1,"Doppelte Werk-/Datumszeile",IF(AND(C766&lt;&gt;"Produktion",E766&gt;0),"Tagestyp und Schichten prüfen",IF(AND(C766="Produktion",E766=0),"Produktionsschicht fehlt",IF(OR(E766&gt;'Parameter'!$B$8,F766&gt;'Parameter'!$B$9,AND(C766="Produktion",G766&lt;'Parameter'!$B$10)),"Planungsgrenze prüfen",IF(AND(C766="Produktion",WEEKDAY(A766,2)&gt;5),"Wochenendproduktion prüfen","OK")))))),"Formel prüfen"))</f>
        <v/>
      </c>
    </row>
    <row r="767">
      <c r="A767" s="39" t="n"/>
      <c r="B767" s="21" t="n"/>
      <c r="C767" s="21" t="n"/>
      <c r="D767" s="21" t="n"/>
      <c r="E767" s="22" t="n"/>
      <c r="F767" s="23" t="n"/>
      <c r="G767" s="24" t="n"/>
      <c r="H767" s="28">
        <f>IF(COUNTA(A767:G767)=0,"",IF(OR(A767="",B767="",C767="",D767="",E767="",F767="",G767=""),"",IFERROR(IF(C767="Produktion",E767*F767*G767,0),"")))</f>
        <v/>
      </c>
      <c r="I767" s="21" t="n"/>
      <c r="J767" s="26" t="n"/>
      <c r="K767" s="29">
        <f>IF(COUNTA(A767:G767)+COUNTA(I767:J767)=0,"",IFERROR(IF(OR(A767="",B767="",C767="",D767="",E767="",F767="",G767="",I767=""),"Eingabe unvollständig",IF(COUNTIFS($A$8:$A$1107,A767,$B$8:$B$1107,B767)&gt;1,"Doppelte Werk-/Datumszeile",IF(AND(C767&lt;&gt;"Produktion",E767&gt;0),"Tagestyp und Schichten prüfen",IF(AND(C767="Produktion",E767=0),"Produktionsschicht fehlt",IF(OR(E767&gt;'Parameter'!$B$8,F767&gt;'Parameter'!$B$9,AND(C767="Produktion",G767&lt;'Parameter'!$B$10)),"Planungsgrenze prüfen",IF(AND(C767="Produktion",WEEKDAY(A767,2)&gt;5),"Wochenendproduktion prüfen","OK")))))),"Formel prüfen"))</f>
        <v/>
      </c>
    </row>
    <row r="768">
      <c r="A768" s="39" t="n"/>
      <c r="B768" s="21" t="n"/>
      <c r="C768" s="21" t="n"/>
      <c r="D768" s="21" t="n"/>
      <c r="E768" s="22" t="n"/>
      <c r="F768" s="23" t="n"/>
      <c r="G768" s="24" t="n"/>
      <c r="H768" s="25">
        <f>IF(COUNTA(A768:G768)=0,"",IF(OR(A768="",B768="",C768="",D768="",E768="",F768="",G768=""),"",IFERROR(IF(C768="Produktion",E768*F768*G768,0),"")))</f>
        <v/>
      </c>
      <c r="I768" s="21" t="n"/>
      <c r="J768" s="26" t="n"/>
      <c r="K768" s="27">
        <f>IF(COUNTA(A768:G768)+COUNTA(I768:J768)=0,"",IFERROR(IF(OR(A768="",B768="",C768="",D768="",E768="",F768="",G768="",I768=""),"Eingabe unvollständig",IF(COUNTIFS($A$8:$A$1107,A768,$B$8:$B$1107,B768)&gt;1,"Doppelte Werk-/Datumszeile",IF(AND(C768&lt;&gt;"Produktion",E768&gt;0),"Tagestyp und Schichten prüfen",IF(AND(C768="Produktion",E768=0),"Produktionsschicht fehlt",IF(OR(E768&gt;'Parameter'!$B$8,F768&gt;'Parameter'!$B$9,AND(C768="Produktion",G768&lt;'Parameter'!$B$10)),"Planungsgrenze prüfen",IF(AND(C768="Produktion",WEEKDAY(A768,2)&gt;5),"Wochenendproduktion prüfen","OK")))))),"Formel prüfen"))</f>
        <v/>
      </c>
    </row>
    <row r="769">
      <c r="A769" s="39" t="n"/>
      <c r="B769" s="21" t="n"/>
      <c r="C769" s="21" t="n"/>
      <c r="D769" s="21" t="n"/>
      <c r="E769" s="22" t="n"/>
      <c r="F769" s="23" t="n"/>
      <c r="G769" s="24" t="n"/>
      <c r="H769" s="28">
        <f>IF(COUNTA(A769:G769)=0,"",IF(OR(A769="",B769="",C769="",D769="",E769="",F769="",G769=""),"",IFERROR(IF(C769="Produktion",E769*F769*G769,0),"")))</f>
        <v/>
      </c>
      <c r="I769" s="21" t="n"/>
      <c r="J769" s="26" t="n"/>
      <c r="K769" s="29">
        <f>IF(COUNTA(A769:G769)+COUNTA(I769:J769)=0,"",IFERROR(IF(OR(A769="",B769="",C769="",D769="",E769="",F769="",G769="",I769=""),"Eingabe unvollständig",IF(COUNTIFS($A$8:$A$1107,A769,$B$8:$B$1107,B769)&gt;1,"Doppelte Werk-/Datumszeile",IF(AND(C769&lt;&gt;"Produktion",E769&gt;0),"Tagestyp und Schichten prüfen",IF(AND(C769="Produktion",E769=0),"Produktionsschicht fehlt",IF(OR(E769&gt;'Parameter'!$B$8,F769&gt;'Parameter'!$B$9,AND(C769="Produktion",G769&lt;'Parameter'!$B$10)),"Planungsgrenze prüfen",IF(AND(C769="Produktion",WEEKDAY(A769,2)&gt;5),"Wochenendproduktion prüfen","OK")))))),"Formel prüfen"))</f>
        <v/>
      </c>
    </row>
    <row r="770">
      <c r="A770" s="39" t="n"/>
      <c r="B770" s="21" t="n"/>
      <c r="C770" s="21" t="n"/>
      <c r="D770" s="21" t="n"/>
      <c r="E770" s="22" t="n"/>
      <c r="F770" s="23" t="n"/>
      <c r="G770" s="24" t="n"/>
      <c r="H770" s="25">
        <f>IF(COUNTA(A770:G770)=0,"",IF(OR(A770="",B770="",C770="",D770="",E770="",F770="",G770=""),"",IFERROR(IF(C770="Produktion",E770*F770*G770,0),"")))</f>
        <v/>
      </c>
      <c r="I770" s="21" t="n"/>
      <c r="J770" s="26" t="n"/>
      <c r="K770" s="27">
        <f>IF(COUNTA(A770:G770)+COUNTA(I770:J770)=0,"",IFERROR(IF(OR(A770="",B770="",C770="",D770="",E770="",F770="",G770="",I770=""),"Eingabe unvollständig",IF(COUNTIFS($A$8:$A$1107,A770,$B$8:$B$1107,B770)&gt;1,"Doppelte Werk-/Datumszeile",IF(AND(C770&lt;&gt;"Produktion",E770&gt;0),"Tagestyp und Schichten prüfen",IF(AND(C770="Produktion",E770=0),"Produktionsschicht fehlt",IF(OR(E770&gt;'Parameter'!$B$8,F770&gt;'Parameter'!$B$9,AND(C770="Produktion",G770&lt;'Parameter'!$B$10)),"Planungsgrenze prüfen",IF(AND(C770="Produktion",WEEKDAY(A770,2)&gt;5),"Wochenendproduktion prüfen","OK")))))),"Formel prüfen"))</f>
        <v/>
      </c>
    </row>
    <row r="771">
      <c r="A771" s="39" t="n"/>
      <c r="B771" s="21" t="n"/>
      <c r="C771" s="21" t="n"/>
      <c r="D771" s="21" t="n"/>
      <c r="E771" s="22" t="n"/>
      <c r="F771" s="23" t="n"/>
      <c r="G771" s="24" t="n"/>
      <c r="H771" s="28">
        <f>IF(COUNTA(A771:G771)=0,"",IF(OR(A771="",B771="",C771="",D771="",E771="",F771="",G771=""),"",IFERROR(IF(C771="Produktion",E771*F771*G771,0),"")))</f>
        <v/>
      </c>
      <c r="I771" s="21" t="n"/>
      <c r="J771" s="26" t="n"/>
      <c r="K771" s="29">
        <f>IF(COUNTA(A771:G771)+COUNTA(I771:J771)=0,"",IFERROR(IF(OR(A771="",B771="",C771="",D771="",E771="",F771="",G771="",I771=""),"Eingabe unvollständig",IF(COUNTIFS($A$8:$A$1107,A771,$B$8:$B$1107,B771)&gt;1,"Doppelte Werk-/Datumszeile",IF(AND(C771&lt;&gt;"Produktion",E771&gt;0),"Tagestyp und Schichten prüfen",IF(AND(C771="Produktion",E771=0),"Produktionsschicht fehlt",IF(OR(E771&gt;'Parameter'!$B$8,F771&gt;'Parameter'!$B$9,AND(C771="Produktion",G771&lt;'Parameter'!$B$10)),"Planungsgrenze prüfen",IF(AND(C771="Produktion",WEEKDAY(A771,2)&gt;5),"Wochenendproduktion prüfen","OK")))))),"Formel prüfen"))</f>
        <v/>
      </c>
    </row>
    <row r="772">
      <c r="A772" s="39" t="n"/>
      <c r="B772" s="21" t="n"/>
      <c r="C772" s="21" t="n"/>
      <c r="D772" s="21" t="n"/>
      <c r="E772" s="22" t="n"/>
      <c r="F772" s="23" t="n"/>
      <c r="G772" s="24" t="n"/>
      <c r="H772" s="25">
        <f>IF(COUNTA(A772:G772)=0,"",IF(OR(A772="",B772="",C772="",D772="",E772="",F772="",G772=""),"",IFERROR(IF(C772="Produktion",E772*F772*G772,0),"")))</f>
        <v/>
      </c>
      <c r="I772" s="21" t="n"/>
      <c r="J772" s="26" t="n"/>
      <c r="K772" s="27">
        <f>IF(COUNTA(A772:G772)+COUNTA(I772:J772)=0,"",IFERROR(IF(OR(A772="",B772="",C772="",D772="",E772="",F772="",G772="",I772=""),"Eingabe unvollständig",IF(COUNTIFS($A$8:$A$1107,A772,$B$8:$B$1107,B772)&gt;1,"Doppelte Werk-/Datumszeile",IF(AND(C772&lt;&gt;"Produktion",E772&gt;0),"Tagestyp und Schichten prüfen",IF(AND(C772="Produktion",E772=0),"Produktionsschicht fehlt",IF(OR(E772&gt;'Parameter'!$B$8,F772&gt;'Parameter'!$B$9,AND(C772="Produktion",G772&lt;'Parameter'!$B$10)),"Planungsgrenze prüfen",IF(AND(C772="Produktion",WEEKDAY(A772,2)&gt;5),"Wochenendproduktion prüfen","OK")))))),"Formel prüfen"))</f>
        <v/>
      </c>
    </row>
    <row r="773">
      <c r="A773" s="39" t="n"/>
      <c r="B773" s="21" t="n"/>
      <c r="C773" s="21" t="n"/>
      <c r="D773" s="21" t="n"/>
      <c r="E773" s="22" t="n"/>
      <c r="F773" s="23" t="n"/>
      <c r="G773" s="24" t="n"/>
      <c r="H773" s="28">
        <f>IF(COUNTA(A773:G773)=0,"",IF(OR(A773="",B773="",C773="",D773="",E773="",F773="",G773=""),"",IFERROR(IF(C773="Produktion",E773*F773*G773,0),"")))</f>
        <v/>
      </c>
      <c r="I773" s="21" t="n"/>
      <c r="J773" s="26" t="n"/>
      <c r="K773" s="29">
        <f>IF(COUNTA(A773:G773)+COUNTA(I773:J773)=0,"",IFERROR(IF(OR(A773="",B773="",C773="",D773="",E773="",F773="",G773="",I773=""),"Eingabe unvollständig",IF(COUNTIFS($A$8:$A$1107,A773,$B$8:$B$1107,B773)&gt;1,"Doppelte Werk-/Datumszeile",IF(AND(C773&lt;&gt;"Produktion",E773&gt;0),"Tagestyp und Schichten prüfen",IF(AND(C773="Produktion",E773=0),"Produktionsschicht fehlt",IF(OR(E773&gt;'Parameter'!$B$8,F773&gt;'Parameter'!$B$9,AND(C773="Produktion",G773&lt;'Parameter'!$B$10)),"Planungsgrenze prüfen",IF(AND(C773="Produktion",WEEKDAY(A773,2)&gt;5),"Wochenendproduktion prüfen","OK")))))),"Formel prüfen"))</f>
        <v/>
      </c>
    </row>
    <row r="774">
      <c r="A774" s="39" t="n"/>
      <c r="B774" s="21" t="n"/>
      <c r="C774" s="21" t="n"/>
      <c r="D774" s="21" t="n"/>
      <c r="E774" s="22" t="n"/>
      <c r="F774" s="23" t="n"/>
      <c r="G774" s="24" t="n"/>
      <c r="H774" s="25">
        <f>IF(COUNTA(A774:G774)=0,"",IF(OR(A774="",B774="",C774="",D774="",E774="",F774="",G774=""),"",IFERROR(IF(C774="Produktion",E774*F774*G774,0),"")))</f>
        <v/>
      </c>
      <c r="I774" s="21" t="n"/>
      <c r="J774" s="26" t="n"/>
      <c r="K774" s="27">
        <f>IF(COUNTA(A774:G774)+COUNTA(I774:J774)=0,"",IFERROR(IF(OR(A774="",B774="",C774="",D774="",E774="",F774="",G774="",I774=""),"Eingabe unvollständig",IF(COUNTIFS($A$8:$A$1107,A774,$B$8:$B$1107,B774)&gt;1,"Doppelte Werk-/Datumszeile",IF(AND(C774&lt;&gt;"Produktion",E774&gt;0),"Tagestyp und Schichten prüfen",IF(AND(C774="Produktion",E774=0),"Produktionsschicht fehlt",IF(OR(E774&gt;'Parameter'!$B$8,F774&gt;'Parameter'!$B$9,AND(C774="Produktion",G774&lt;'Parameter'!$B$10)),"Planungsgrenze prüfen",IF(AND(C774="Produktion",WEEKDAY(A774,2)&gt;5),"Wochenendproduktion prüfen","OK")))))),"Formel prüfen"))</f>
        <v/>
      </c>
    </row>
    <row r="775">
      <c r="A775" s="39" t="n"/>
      <c r="B775" s="21" t="n"/>
      <c r="C775" s="21" t="n"/>
      <c r="D775" s="21" t="n"/>
      <c r="E775" s="22" t="n"/>
      <c r="F775" s="23" t="n"/>
      <c r="G775" s="24" t="n"/>
      <c r="H775" s="28">
        <f>IF(COUNTA(A775:G775)=0,"",IF(OR(A775="",B775="",C775="",D775="",E775="",F775="",G775=""),"",IFERROR(IF(C775="Produktion",E775*F775*G775,0),"")))</f>
        <v/>
      </c>
      <c r="I775" s="21" t="n"/>
      <c r="J775" s="26" t="n"/>
      <c r="K775" s="29">
        <f>IF(COUNTA(A775:G775)+COUNTA(I775:J775)=0,"",IFERROR(IF(OR(A775="",B775="",C775="",D775="",E775="",F775="",G775="",I775=""),"Eingabe unvollständig",IF(COUNTIFS($A$8:$A$1107,A775,$B$8:$B$1107,B775)&gt;1,"Doppelte Werk-/Datumszeile",IF(AND(C775&lt;&gt;"Produktion",E775&gt;0),"Tagestyp und Schichten prüfen",IF(AND(C775="Produktion",E775=0),"Produktionsschicht fehlt",IF(OR(E775&gt;'Parameter'!$B$8,F775&gt;'Parameter'!$B$9,AND(C775="Produktion",G775&lt;'Parameter'!$B$10)),"Planungsgrenze prüfen",IF(AND(C775="Produktion",WEEKDAY(A775,2)&gt;5),"Wochenendproduktion prüfen","OK")))))),"Formel prüfen"))</f>
        <v/>
      </c>
    </row>
    <row r="776">
      <c r="A776" s="39" t="n"/>
      <c r="B776" s="21" t="n"/>
      <c r="C776" s="21" t="n"/>
      <c r="D776" s="21" t="n"/>
      <c r="E776" s="22" t="n"/>
      <c r="F776" s="23" t="n"/>
      <c r="G776" s="24" t="n"/>
      <c r="H776" s="25">
        <f>IF(COUNTA(A776:G776)=0,"",IF(OR(A776="",B776="",C776="",D776="",E776="",F776="",G776=""),"",IFERROR(IF(C776="Produktion",E776*F776*G776,0),"")))</f>
        <v/>
      </c>
      <c r="I776" s="21" t="n"/>
      <c r="J776" s="26" t="n"/>
      <c r="K776" s="27">
        <f>IF(COUNTA(A776:G776)+COUNTA(I776:J776)=0,"",IFERROR(IF(OR(A776="",B776="",C776="",D776="",E776="",F776="",G776="",I776=""),"Eingabe unvollständig",IF(COUNTIFS($A$8:$A$1107,A776,$B$8:$B$1107,B776)&gt;1,"Doppelte Werk-/Datumszeile",IF(AND(C776&lt;&gt;"Produktion",E776&gt;0),"Tagestyp und Schichten prüfen",IF(AND(C776="Produktion",E776=0),"Produktionsschicht fehlt",IF(OR(E776&gt;'Parameter'!$B$8,F776&gt;'Parameter'!$B$9,AND(C776="Produktion",G776&lt;'Parameter'!$B$10)),"Planungsgrenze prüfen",IF(AND(C776="Produktion",WEEKDAY(A776,2)&gt;5),"Wochenendproduktion prüfen","OK")))))),"Formel prüfen"))</f>
        <v/>
      </c>
    </row>
    <row r="777">
      <c r="A777" s="39" t="n"/>
      <c r="B777" s="21" t="n"/>
      <c r="C777" s="21" t="n"/>
      <c r="D777" s="21" t="n"/>
      <c r="E777" s="22" t="n"/>
      <c r="F777" s="23" t="n"/>
      <c r="G777" s="24" t="n"/>
      <c r="H777" s="28">
        <f>IF(COUNTA(A777:G777)=0,"",IF(OR(A777="",B777="",C777="",D777="",E777="",F777="",G777=""),"",IFERROR(IF(C777="Produktion",E777*F777*G777,0),"")))</f>
        <v/>
      </c>
      <c r="I777" s="21" t="n"/>
      <c r="J777" s="26" t="n"/>
      <c r="K777" s="29">
        <f>IF(COUNTA(A777:G777)+COUNTA(I777:J777)=0,"",IFERROR(IF(OR(A777="",B777="",C777="",D777="",E777="",F777="",G777="",I777=""),"Eingabe unvollständig",IF(COUNTIFS($A$8:$A$1107,A777,$B$8:$B$1107,B777)&gt;1,"Doppelte Werk-/Datumszeile",IF(AND(C777&lt;&gt;"Produktion",E777&gt;0),"Tagestyp und Schichten prüfen",IF(AND(C777="Produktion",E777=0),"Produktionsschicht fehlt",IF(OR(E777&gt;'Parameter'!$B$8,F777&gt;'Parameter'!$B$9,AND(C777="Produktion",G777&lt;'Parameter'!$B$10)),"Planungsgrenze prüfen",IF(AND(C777="Produktion",WEEKDAY(A777,2)&gt;5),"Wochenendproduktion prüfen","OK")))))),"Formel prüfen"))</f>
        <v/>
      </c>
    </row>
    <row r="778">
      <c r="A778" s="39" t="n"/>
      <c r="B778" s="21" t="n"/>
      <c r="C778" s="21" t="n"/>
      <c r="D778" s="21" t="n"/>
      <c r="E778" s="22" t="n"/>
      <c r="F778" s="23" t="n"/>
      <c r="G778" s="24" t="n"/>
      <c r="H778" s="25">
        <f>IF(COUNTA(A778:G778)=0,"",IF(OR(A778="",B778="",C778="",D778="",E778="",F778="",G778=""),"",IFERROR(IF(C778="Produktion",E778*F778*G778,0),"")))</f>
        <v/>
      </c>
      <c r="I778" s="21" t="n"/>
      <c r="J778" s="26" t="n"/>
      <c r="K778" s="27">
        <f>IF(COUNTA(A778:G778)+COUNTA(I778:J778)=0,"",IFERROR(IF(OR(A778="",B778="",C778="",D778="",E778="",F778="",G778="",I778=""),"Eingabe unvollständig",IF(COUNTIFS($A$8:$A$1107,A778,$B$8:$B$1107,B778)&gt;1,"Doppelte Werk-/Datumszeile",IF(AND(C778&lt;&gt;"Produktion",E778&gt;0),"Tagestyp und Schichten prüfen",IF(AND(C778="Produktion",E778=0),"Produktionsschicht fehlt",IF(OR(E778&gt;'Parameter'!$B$8,F778&gt;'Parameter'!$B$9,AND(C778="Produktion",G778&lt;'Parameter'!$B$10)),"Planungsgrenze prüfen",IF(AND(C778="Produktion",WEEKDAY(A778,2)&gt;5),"Wochenendproduktion prüfen","OK")))))),"Formel prüfen"))</f>
        <v/>
      </c>
    </row>
    <row r="779">
      <c r="A779" s="39" t="n"/>
      <c r="B779" s="21" t="n"/>
      <c r="C779" s="21" t="n"/>
      <c r="D779" s="21" t="n"/>
      <c r="E779" s="22" t="n"/>
      <c r="F779" s="23" t="n"/>
      <c r="G779" s="24" t="n"/>
      <c r="H779" s="28">
        <f>IF(COUNTA(A779:G779)=0,"",IF(OR(A779="",B779="",C779="",D779="",E779="",F779="",G779=""),"",IFERROR(IF(C779="Produktion",E779*F779*G779,0),"")))</f>
        <v/>
      </c>
      <c r="I779" s="21" t="n"/>
      <c r="J779" s="26" t="n"/>
      <c r="K779" s="29">
        <f>IF(COUNTA(A779:G779)+COUNTA(I779:J779)=0,"",IFERROR(IF(OR(A779="",B779="",C779="",D779="",E779="",F779="",G779="",I779=""),"Eingabe unvollständig",IF(COUNTIFS($A$8:$A$1107,A779,$B$8:$B$1107,B779)&gt;1,"Doppelte Werk-/Datumszeile",IF(AND(C779&lt;&gt;"Produktion",E779&gt;0),"Tagestyp und Schichten prüfen",IF(AND(C779="Produktion",E779=0),"Produktionsschicht fehlt",IF(OR(E779&gt;'Parameter'!$B$8,F779&gt;'Parameter'!$B$9,AND(C779="Produktion",G779&lt;'Parameter'!$B$10)),"Planungsgrenze prüfen",IF(AND(C779="Produktion",WEEKDAY(A779,2)&gt;5),"Wochenendproduktion prüfen","OK")))))),"Formel prüfen"))</f>
        <v/>
      </c>
    </row>
    <row r="780">
      <c r="A780" s="39" t="n"/>
      <c r="B780" s="21" t="n"/>
      <c r="C780" s="21" t="n"/>
      <c r="D780" s="21" t="n"/>
      <c r="E780" s="22" t="n"/>
      <c r="F780" s="23" t="n"/>
      <c r="G780" s="24" t="n"/>
      <c r="H780" s="25">
        <f>IF(COUNTA(A780:G780)=0,"",IF(OR(A780="",B780="",C780="",D780="",E780="",F780="",G780=""),"",IFERROR(IF(C780="Produktion",E780*F780*G780,0),"")))</f>
        <v/>
      </c>
      <c r="I780" s="21" t="n"/>
      <c r="J780" s="26" t="n"/>
      <c r="K780" s="27">
        <f>IF(COUNTA(A780:G780)+COUNTA(I780:J780)=0,"",IFERROR(IF(OR(A780="",B780="",C780="",D780="",E780="",F780="",G780="",I780=""),"Eingabe unvollständig",IF(COUNTIFS($A$8:$A$1107,A780,$B$8:$B$1107,B780)&gt;1,"Doppelte Werk-/Datumszeile",IF(AND(C780&lt;&gt;"Produktion",E780&gt;0),"Tagestyp und Schichten prüfen",IF(AND(C780="Produktion",E780=0),"Produktionsschicht fehlt",IF(OR(E780&gt;'Parameter'!$B$8,F780&gt;'Parameter'!$B$9,AND(C780="Produktion",G780&lt;'Parameter'!$B$10)),"Planungsgrenze prüfen",IF(AND(C780="Produktion",WEEKDAY(A780,2)&gt;5),"Wochenendproduktion prüfen","OK")))))),"Formel prüfen"))</f>
        <v/>
      </c>
    </row>
    <row r="781">
      <c r="A781" s="39" t="n"/>
      <c r="B781" s="21" t="n"/>
      <c r="C781" s="21" t="n"/>
      <c r="D781" s="21" t="n"/>
      <c r="E781" s="22" t="n"/>
      <c r="F781" s="23" t="n"/>
      <c r="G781" s="24" t="n"/>
      <c r="H781" s="28">
        <f>IF(COUNTA(A781:G781)=0,"",IF(OR(A781="",B781="",C781="",D781="",E781="",F781="",G781=""),"",IFERROR(IF(C781="Produktion",E781*F781*G781,0),"")))</f>
        <v/>
      </c>
      <c r="I781" s="21" t="n"/>
      <c r="J781" s="26" t="n"/>
      <c r="K781" s="29">
        <f>IF(COUNTA(A781:G781)+COUNTA(I781:J781)=0,"",IFERROR(IF(OR(A781="",B781="",C781="",D781="",E781="",F781="",G781="",I781=""),"Eingabe unvollständig",IF(COUNTIFS($A$8:$A$1107,A781,$B$8:$B$1107,B781)&gt;1,"Doppelte Werk-/Datumszeile",IF(AND(C781&lt;&gt;"Produktion",E781&gt;0),"Tagestyp und Schichten prüfen",IF(AND(C781="Produktion",E781=0),"Produktionsschicht fehlt",IF(OR(E781&gt;'Parameter'!$B$8,F781&gt;'Parameter'!$B$9,AND(C781="Produktion",G781&lt;'Parameter'!$B$10)),"Planungsgrenze prüfen",IF(AND(C781="Produktion",WEEKDAY(A781,2)&gt;5),"Wochenendproduktion prüfen","OK")))))),"Formel prüfen"))</f>
        <v/>
      </c>
    </row>
    <row r="782">
      <c r="A782" s="39" t="n"/>
      <c r="B782" s="21" t="n"/>
      <c r="C782" s="21" t="n"/>
      <c r="D782" s="21" t="n"/>
      <c r="E782" s="22" t="n"/>
      <c r="F782" s="23" t="n"/>
      <c r="G782" s="24" t="n"/>
      <c r="H782" s="25">
        <f>IF(COUNTA(A782:G782)=0,"",IF(OR(A782="",B782="",C782="",D782="",E782="",F782="",G782=""),"",IFERROR(IF(C782="Produktion",E782*F782*G782,0),"")))</f>
        <v/>
      </c>
      <c r="I782" s="21" t="n"/>
      <c r="J782" s="26" t="n"/>
      <c r="K782" s="27">
        <f>IF(COUNTA(A782:G782)+COUNTA(I782:J782)=0,"",IFERROR(IF(OR(A782="",B782="",C782="",D782="",E782="",F782="",G782="",I782=""),"Eingabe unvollständig",IF(COUNTIFS($A$8:$A$1107,A782,$B$8:$B$1107,B782)&gt;1,"Doppelte Werk-/Datumszeile",IF(AND(C782&lt;&gt;"Produktion",E782&gt;0),"Tagestyp und Schichten prüfen",IF(AND(C782="Produktion",E782=0),"Produktionsschicht fehlt",IF(OR(E782&gt;'Parameter'!$B$8,F782&gt;'Parameter'!$B$9,AND(C782="Produktion",G782&lt;'Parameter'!$B$10)),"Planungsgrenze prüfen",IF(AND(C782="Produktion",WEEKDAY(A782,2)&gt;5),"Wochenendproduktion prüfen","OK")))))),"Formel prüfen"))</f>
        <v/>
      </c>
    </row>
    <row r="783">
      <c r="A783" s="39" t="n"/>
      <c r="B783" s="21" t="n"/>
      <c r="C783" s="21" t="n"/>
      <c r="D783" s="21" t="n"/>
      <c r="E783" s="22" t="n"/>
      <c r="F783" s="23" t="n"/>
      <c r="G783" s="24" t="n"/>
      <c r="H783" s="28">
        <f>IF(COUNTA(A783:G783)=0,"",IF(OR(A783="",B783="",C783="",D783="",E783="",F783="",G783=""),"",IFERROR(IF(C783="Produktion",E783*F783*G783,0),"")))</f>
        <v/>
      </c>
      <c r="I783" s="21" t="n"/>
      <c r="J783" s="26" t="n"/>
      <c r="K783" s="29">
        <f>IF(COUNTA(A783:G783)+COUNTA(I783:J783)=0,"",IFERROR(IF(OR(A783="",B783="",C783="",D783="",E783="",F783="",G783="",I783=""),"Eingabe unvollständig",IF(COUNTIFS($A$8:$A$1107,A783,$B$8:$B$1107,B783)&gt;1,"Doppelte Werk-/Datumszeile",IF(AND(C783&lt;&gt;"Produktion",E783&gt;0),"Tagestyp und Schichten prüfen",IF(AND(C783="Produktion",E783=0),"Produktionsschicht fehlt",IF(OR(E783&gt;'Parameter'!$B$8,F783&gt;'Parameter'!$B$9,AND(C783="Produktion",G783&lt;'Parameter'!$B$10)),"Planungsgrenze prüfen",IF(AND(C783="Produktion",WEEKDAY(A783,2)&gt;5),"Wochenendproduktion prüfen","OK")))))),"Formel prüfen"))</f>
        <v/>
      </c>
    </row>
    <row r="784">
      <c r="A784" s="39" t="n"/>
      <c r="B784" s="21" t="n"/>
      <c r="C784" s="21" t="n"/>
      <c r="D784" s="21" t="n"/>
      <c r="E784" s="22" t="n"/>
      <c r="F784" s="23" t="n"/>
      <c r="G784" s="24" t="n"/>
      <c r="H784" s="25">
        <f>IF(COUNTA(A784:G784)=0,"",IF(OR(A784="",B784="",C784="",D784="",E784="",F784="",G784=""),"",IFERROR(IF(C784="Produktion",E784*F784*G784,0),"")))</f>
        <v/>
      </c>
      <c r="I784" s="21" t="n"/>
      <c r="J784" s="26" t="n"/>
      <c r="K784" s="27">
        <f>IF(COUNTA(A784:G784)+COUNTA(I784:J784)=0,"",IFERROR(IF(OR(A784="",B784="",C784="",D784="",E784="",F784="",G784="",I784=""),"Eingabe unvollständig",IF(COUNTIFS($A$8:$A$1107,A784,$B$8:$B$1107,B784)&gt;1,"Doppelte Werk-/Datumszeile",IF(AND(C784&lt;&gt;"Produktion",E784&gt;0),"Tagestyp und Schichten prüfen",IF(AND(C784="Produktion",E784=0),"Produktionsschicht fehlt",IF(OR(E784&gt;'Parameter'!$B$8,F784&gt;'Parameter'!$B$9,AND(C784="Produktion",G784&lt;'Parameter'!$B$10)),"Planungsgrenze prüfen",IF(AND(C784="Produktion",WEEKDAY(A784,2)&gt;5),"Wochenendproduktion prüfen","OK")))))),"Formel prüfen"))</f>
        <v/>
      </c>
    </row>
    <row r="785">
      <c r="A785" s="39" t="n"/>
      <c r="B785" s="21" t="n"/>
      <c r="C785" s="21" t="n"/>
      <c r="D785" s="21" t="n"/>
      <c r="E785" s="22" t="n"/>
      <c r="F785" s="23" t="n"/>
      <c r="G785" s="24" t="n"/>
      <c r="H785" s="28">
        <f>IF(COUNTA(A785:G785)=0,"",IF(OR(A785="",B785="",C785="",D785="",E785="",F785="",G785=""),"",IFERROR(IF(C785="Produktion",E785*F785*G785,0),"")))</f>
        <v/>
      </c>
      <c r="I785" s="21" t="n"/>
      <c r="J785" s="26" t="n"/>
      <c r="K785" s="29">
        <f>IF(COUNTA(A785:G785)+COUNTA(I785:J785)=0,"",IFERROR(IF(OR(A785="",B785="",C785="",D785="",E785="",F785="",G785="",I785=""),"Eingabe unvollständig",IF(COUNTIFS($A$8:$A$1107,A785,$B$8:$B$1107,B785)&gt;1,"Doppelte Werk-/Datumszeile",IF(AND(C785&lt;&gt;"Produktion",E785&gt;0),"Tagestyp und Schichten prüfen",IF(AND(C785="Produktion",E785=0),"Produktionsschicht fehlt",IF(OR(E785&gt;'Parameter'!$B$8,F785&gt;'Parameter'!$B$9,AND(C785="Produktion",G785&lt;'Parameter'!$B$10)),"Planungsgrenze prüfen",IF(AND(C785="Produktion",WEEKDAY(A785,2)&gt;5),"Wochenendproduktion prüfen","OK")))))),"Formel prüfen"))</f>
        <v/>
      </c>
    </row>
    <row r="786">
      <c r="A786" s="39" t="n"/>
      <c r="B786" s="21" t="n"/>
      <c r="C786" s="21" t="n"/>
      <c r="D786" s="21" t="n"/>
      <c r="E786" s="22" t="n"/>
      <c r="F786" s="23" t="n"/>
      <c r="G786" s="24" t="n"/>
      <c r="H786" s="25">
        <f>IF(COUNTA(A786:G786)=0,"",IF(OR(A786="",B786="",C786="",D786="",E786="",F786="",G786=""),"",IFERROR(IF(C786="Produktion",E786*F786*G786,0),"")))</f>
        <v/>
      </c>
      <c r="I786" s="21" t="n"/>
      <c r="J786" s="26" t="n"/>
      <c r="K786" s="27">
        <f>IF(COUNTA(A786:G786)+COUNTA(I786:J786)=0,"",IFERROR(IF(OR(A786="",B786="",C786="",D786="",E786="",F786="",G786="",I786=""),"Eingabe unvollständig",IF(COUNTIFS($A$8:$A$1107,A786,$B$8:$B$1107,B786)&gt;1,"Doppelte Werk-/Datumszeile",IF(AND(C786&lt;&gt;"Produktion",E786&gt;0),"Tagestyp und Schichten prüfen",IF(AND(C786="Produktion",E786=0),"Produktionsschicht fehlt",IF(OR(E786&gt;'Parameter'!$B$8,F786&gt;'Parameter'!$B$9,AND(C786="Produktion",G786&lt;'Parameter'!$B$10)),"Planungsgrenze prüfen",IF(AND(C786="Produktion",WEEKDAY(A786,2)&gt;5),"Wochenendproduktion prüfen","OK")))))),"Formel prüfen"))</f>
        <v/>
      </c>
    </row>
    <row r="787">
      <c r="A787" s="39" t="n"/>
      <c r="B787" s="21" t="n"/>
      <c r="C787" s="21" t="n"/>
      <c r="D787" s="21" t="n"/>
      <c r="E787" s="22" t="n"/>
      <c r="F787" s="23" t="n"/>
      <c r="G787" s="24" t="n"/>
      <c r="H787" s="28">
        <f>IF(COUNTA(A787:G787)=0,"",IF(OR(A787="",B787="",C787="",D787="",E787="",F787="",G787=""),"",IFERROR(IF(C787="Produktion",E787*F787*G787,0),"")))</f>
        <v/>
      </c>
      <c r="I787" s="21" t="n"/>
      <c r="J787" s="26" t="n"/>
      <c r="K787" s="29">
        <f>IF(COUNTA(A787:G787)+COUNTA(I787:J787)=0,"",IFERROR(IF(OR(A787="",B787="",C787="",D787="",E787="",F787="",G787="",I787=""),"Eingabe unvollständig",IF(COUNTIFS($A$8:$A$1107,A787,$B$8:$B$1107,B787)&gt;1,"Doppelte Werk-/Datumszeile",IF(AND(C787&lt;&gt;"Produktion",E787&gt;0),"Tagestyp und Schichten prüfen",IF(AND(C787="Produktion",E787=0),"Produktionsschicht fehlt",IF(OR(E787&gt;'Parameter'!$B$8,F787&gt;'Parameter'!$B$9,AND(C787="Produktion",G787&lt;'Parameter'!$B$10)),"Planungsgrenze prüfen",IF(AND(C787="Produktion",WEEKDAY(A787,2)&gt;5),"Wochenendproduktion prüfen","OK")))))),"Formel prüfen"))</f>
        <v/>
      </c>
    </row>
    <row r="788">
      <c r="A788" s="39" t="n"/>
      <c r="B788" s="21" t="n"/>
      <c r="C788" s="21" t="n"/>
      <c r="D788" s="21" t="n"/>
      <c r="E788" s="22" t="n"/>
      <c r="F788" s="23" t="n"/>
      <c r="G788" s="24" t="n"/>
      <c r="H788" s="25">
        <f>IF(COUNTA(A788:G788)=0,"",IF(OR(A788="",B788="",C788="",D788="",E788="",F788="",G788=""),"",IFERROR(IF(C788="Produktion",E788*F788*G788,0),"")))</f>
        <v/>
      </c>
      <c r="I788" s="21" t="n"/>
      <c r="J788" s="26" t="n"/>
      <c r="K788" s="27">
        <f>IF(COUNTA(A788:G788)+COUNTA(I788:J788)=0,"",IFERROR(IF(OR(A788="",B788="",C788="",D788="",E788="",F788="",G788="",I788=""),"Eingabe unvollständig",IF(COUNTIFS($A$8:$A$1107,A788,$B$8:$B$1107,B788)&gt;1,"Doppelte Werk-/Datumszeile",IF(AND(C788&lt;&gt;"Produktion",E788&gt;0),"Tagestyp und Schichten prüfen",IF(AND(C788="Produktion",E788=0),"Produktionsschicht fehlt",IF(OR(E788&gt;'Parameter'!$B$8,F788&gt;'Parameter'!$B$9,AND(C788="Produktion",G788&lt;'Parameter'!$B$10)),"Planungsgrenze prüfen",IF(AND(C788="Produktion",WEEKDAY(A788,2)&gt;5),"Wochenendproduktion prüfen","OK")))))),"Formel prüfen"))</f>
        <v/>
      </c>
    </row>
    <row r="789">
      <c r="A789" s="39" t="n"/>
      <c r="B789" s="21" t="n"/>
      <c r="C789" s="21" t="n"/>
      <c r="D789" s="21" t="n"/>
      <c r="E789" s="22" t="n"/>
      <c r="F789" s="23" t="n"/>
      <c r="G789" s="24" t="n"/>
      <c r="H789" s="28">
        <f>IF(COUNTA(A789:G789)=0,"",IF(OR(A789="",B789="",C789="",D789="",E789="",F789="",G789=""),"",IFERROR(IF(C789="Produktion",E789*F789*G789,0),"")))</f>
        <v/>
      </c>
      <c r="I789" s="21" t="n"/>
      <c r="J789" s="26" t="n"/>
      <c r="K789" s="29">
        <f>IF(COUNTA(A789:G789)+COUNTA(I789:J789)=0,"",IFERROR(IF(OR(A789="",B789="",C789="",D789="",E789="",F789="",G789="",I789=""),"Eingabe unvollständig",IF(COUNTIFS($A$8:$A$1107,A789,$B$8:$B$1107,B789)&gt;1,"Doppelte Werk-/Datumszeile",IF(AND(C789&lt;&gt;"Produktion",E789&gt;0),"Tagestyp und Schichten prüfen",IF(AND(C789="Produktion",E789=0),"Produktionsschicht fehlt",IF(OR(E789&gt;'Parameter'!$B$8,F789&gt;'Parameter'!$B$9,AND(C789="Produktion",G789&lt;'Parameter'!$B$10)),"Planungsgrenze prüfen",IF(AND(C789="Produktion",WEEKDAY(A789,2)&gt;5),"Wochenendproduktion prüfen","OK")))))),"Formel prüfen"))</f>
        <v/>
      </c>
    </row>
    <row r="790">
      <c r="A790" s="39" t="n"/>
      <c r="B790" s="21" t="n"/>
      <c r="C790" s="21" t="n"/>
      <c r="D790" s="21" t="n"/>
      <c r="E790" s="22" t="n"/>
      <c r="F790" s="23" t="n"/>
      <c r="G790" s="24" t="n"/>
      <c r="H790" s="25">
        <f>IF(COUNTA(A790:G790)=0,"",IF(OR(A790="",B790="",C790="",D790="",E790="",F790="",G790=""),"",IFERROR(IF(C790="Produktion",E790*F790*G790,0),"")))</f>
        <v/>
      </c>
      <c r="I790" s="21" t="n"/>
      <c r="J790" s="26" t="n"/>
      <c r="K790" s="27">
        <f>IF(COUNTA(A790:G790)+COUNTA(I790:J790)=0,"",IFERROR(IF(OR(A790="",B790="",C790="",D790="",E790="",F790="",G790="",I790=""),"Eingabe unvollständig",IF(COUNTIFS($A$8:$A$1107,A790,$B$8:$B$1107,B790)&gt;1,"Doppelte Werk-/Datumszeile",IF(AND(C790&lt;&gt;"Produktion",E790&gt;0),"Tagestyp und Schichten prüfen",IF(AND(C790="Produktion",E790=0),"Produktionsschicht fehlt",IF(OR(E790&gt;'Parameter'!$B$8,F790&gt;'Parameter'!$B$9,AND(C790="Produktion",G790&lt;'Parameter'!$B$10)),"Planungsgrenze prüfen",IF(AND(C790="Produktion",WEEKDAY(A790,2)&gt;5),"Wochenendproduktion prüfen","OK")))))),"Formel prüfen"))</f>
        <v/>
      </c>
    </row>
    <row r="791">
      <c r="A791" s="39" t="n"/>
      <c r="B791" s="21" t="n"/>
      <c r="C791" s="21" t="n"/>
      <c r="D791" s="21" t="n"/>
      <c r="E791" s="22" t="n"/>
      <c r="F791" s="23" t="n"/>
      <c r="G791" s="24" t="n"/>
      <c r="H791" s="28">
        <f>IF(COUNTA(A791:G791)=0,"",IF(OR(A791="",B791="",C791="",D791="",E791="",F791="",G791=""),"",IFERROR(IF(C791="Produktion",E791*F791*G791,0),"")))</f>
        <v/>
      </c>
      <c r="I791" s="21" t="n"/>
      <c r="J791" s="26" t="n"/>
      <c r="K791" s="29">
        <f>IF(COUNTA(A791:G791)+COUNTA(I791:J791)=0,"",IFERROR(IF(OR(A791="",B791="",C791="",D791="",E791="",F791="",G791="",I791=""),"Eingabe unvollständig",IF(COUNTIFS($A$8:$A$1107,A791,$B$8:$B$1107,B791)&gt;1,"Doppelte Werk-/Datumszeile",IF(AND(C791&lt;&gt;"Produktion",E791&gt;0),"Tagestyp und Schichten prüfen",IF(AND(C791="Produktion",E791=0),"Produktionsschicht fehlt",IF(OR(E791&gt;'Parameter'!$B$8,F791&gt;'Parameter'!$B$9,AND(C791="Produktion",G791&lt;'Parameter'!$B$10)),"Planungsgrenze prüfen",IF(AND(C791="Produktion",WEEKDAY(A791,2)&gt;5),"Wochenendproduktion prüfen","OK")))))),"Formel prüfen"))</f>
        <v/>
      </c>
    </row>
    <row r="792">
      <c r="A792" s="39" t="n"/>
      <c r="B792" s="21" t="n"/>
      <c r="C792" s="21" t="n"/>
      <c r="D792" s="21" t="n"/>
      <c r="E792" s="22" t="n"/>
      <c r="F792" s="23" t="n"/>
      <c r="G792" s="24" t="n"/>
      <c r="H792" s="25">
        <f>IF(COUNTA(A792:G792)=0,"",IF(OR(A792="",B792="",C792="",D792="",E792="",F792="",G792=""),"",IFERROR(IF(C792="Produktion",E792*F792*G792,0),"")))</f>
        <v/>
      </c>
      <c r="I792" s="21" t="n"/>
      <c r="J792" s="26" t="n"/>
      <c r="K792" s="27">
        <f>IF(COUNTA(A792:G792)+COUNTA(I792:J792)=0,"",IFERROR(IF(OR(A792="",B792="",C792="",D792="",E792="",F792="",G792="",I792=""),"Eingabe unvollständig",IF(COUNTIFS($A$8:$A$1107,A792,$B$8:$B$1107,B792)&gt;1,"Doppelte Werk-/Datumszeile",IF(AND(C792&lt;&gt;"Produktion",E792&gt;0),"Tagestyp und Schichten prüfen",IF(AND(C792="Produktion",E792=0),"Produktionsschicht fehlt",IF(OR(E792&gt;'Parameter'!$B$8,F792&gt;'Parameter'!$B$9,AND(C792="Produktion",G792&lt;'Parameter'!$B$10)),"Planungsgrenze prüfen",IF(AND(C792="Produktion",WEEKDAY(A792,2)&gt;5),"Wochenendproduktion prüfen","OK")))))),"Formel prüfen"))</f>
        <v/>
      </c>
    </row>
    <row r="793">
      <c r="A793" s="39" t="n"/>
      <c r="B793" s="21" t="n"/>
      <c r="C793" s="21" t="n"/>
      <c r="D793" s="21" t="n"/>
      <c r="E793" s="22" t="n"/>
      <c r="F793" s="23" t="n"/>
      <c r="G793" s="24" t="n"/>
      <c r="H793" s="28">
        <f>IF(COUNTA(A793:G793)=0,"",IF(OR(A793="",B793="",C793="",D793="",E793="",F793="",G793=""),"",IFERROR(IF(C793="Produktion",E793*F793*G793,0),"")))</f>
        <v/>
      </c>
      <c r="I793" s="21" t="n"/>
      <c r="J793" s="26" t="n"/>
      <c r="K793" s="29">
        <f>IF(COUNTA(A793:G793)+COUNTA(I793:J793)=0,"",IFERROR(IF(OR(A793="",B793="",C793="",D793="",E793="",F793="",G793="",I793=""),"Eingabe unvollständig",IF(COUNTIFS($A$8:$A$1107,A793,$B$8:$B$1107,B793)&gt;1,"Doppelte Werk-/Datumszeile",IF(AND(C793&lt;&gt;"Produktion",E793&gt;0),"Tagestyp und Schichten prüfen",IF(AND(C793="Produktion",E793=0),"Produktionsschicht fehlt",IF(OR(E793&gt;'Parameter'!$B$8,F793&gt;'Parameter'!$B$9,AND(C793="Produktion",G793&lt;'Parameter'!$B$10)),"Planungsgrenze prüfen",IF(AND(C793="Produktion",WEEKDAY(A793,2)&gt;5),"Wochenendproduktion prüfen","OK")))))),"Formel prüfen"))</f>
        <v/>
      </c>
    </row>
    <row r="794">
      <c r="A794" s="39" t="n"/>
      <c r="B794" s="21" t="n"/>
      <c r="C794" s="21" t="n"/>
      <c r="D794" s="21" t="n"/>
      <c r="E794" s="22" t="n"/>
      <c r="F794" s="23" t="n"/>
      <c r="G794" s="24" t="n"/>
      <c r="H794" s="25">
        <f>IF(COUNTA(A794:G794)=0,"",IF(OR(A794="",B794="",C794="",D794="",E794="",F794="",G794=""),"",IFERROR(IF(C794="Produktion",E794*F794*G794,0),"")))</f>
        <v/>
      </c>
      <c r="I794" s="21" t="n"/>
      <c r="J794" s="26" t="n"/>
      <c r="K794" s="27">
        <f>IF(COUNTA(A794:G794)+COUNTA(I794:J794)=0,"",IFERROR(IF(OR(A794="",B794="",C794="",D794="",E794="",F794="",G794="",I794=""),"Eingabe unvollständig",IF(COUNTIFS($A$8:$A$1107,A794,$B$8:$B$1107,B794)&gt;1,"Doppelte Werk-/Datumszeile",IF(AND(C794&lt;&gt;"Produktion",E794&gt;0),"Tagestyp und Schichten prüfen",IF(AND(C794="Produktion",E794=0),"Produktionsschicht fehlt",IF(OR(E794&gt;'Parameter'!$B$8,F794&gt;'Parameter'!$B$9,AND(C794="Produktion",G794&lt;'Parameter'!$B$10)),"Planungsgrenze prüfen",IF(AND(C794="Produktion",WEEKDAY(A794,2)&gt;5),"Wochenendproduktion prüfen","OK")))))),"Formel prüfen"))</f>
        <v/>
      </c>
    </row>
    <row r="795">
      <c r="A795" s="39" t="n"/>
      <c r="B795" s="21" t="n"/>
      <c r="C795" s="21" t="n"/>
      <c r="D795" s="21" t="n"/>
      <c r="E795" s="22" t="n"/>
      <c r="F795" s="23" t="n"/>
      <c r="G795" s="24" t="n"/>
      <c r="H795" s="28">
        <f>IF(COUNTA(A795:G795)=0,"",IF(OR(A795="",B795="",C795="",D795="",E795="",F795="",G795=""),"",IFERROR(IF(C795="Produktion",E795*F795*G795,0),"")))</f>
        <v/>
      </c>
      <c r="I795" s="21" t="n"/>
      <c r="J795" s="26" t="n"/>
      <c r="K795" s="29">
        <f>IF(COUNTA(A795:G795)+COUNTA(I795:J795)=0,"",IFERROR(IF(OR(A795="",B795="",C795="",D795="",E795="",F795="",G795="",I795=""),"Eingabe unvollständig",IF(COUNTIFS($A$8:$A$1107,A795,$B$8:$B$1107,B795)&gt;1,"Doppelte Werk-/Datumszeile",IF(AND(C795&lt;&gt;"Produktion",E795&gt;0),"Tagestyp und Schichten prüfen",IF(AND(C795="Produktion",E795=0),"Produktionsschicht fehlt",IF(OR(E795&gt;'Parameter'!$B$8,F795&gt;'Parameter'!$B$9,AND(C795="Produktion",G795&lt;'Parameter'!$B$10)),"Planungsgrenze prüfen",IF(AND(C795="Produktion",WEEKDAY(A795,2)&gt;5),"Wochenendproduktion prüfen","OK")))))),"Formel prüfen"))</f>
        <v/>
      </c>
    </row>
    <row r="796">
      <c r="A796" s="39" t="n"/>
      <c r="B796" s="21" t="n"/>
      <c r="C796" s="21" t="n"/>
      <c r="D796" s="21" t="n"/>
      <c r="E796" s="22" t="n"/>
      <c r="F796" s="23" t="n"/>
      <c r="G796" s="24" t="n"/>
      <c r="H796" s="25">
        <f>IF(COUNTA(A796:G796)=0,"",IF(OR(A796="",B796="",C796="",D796="",E796="",F796="",G796=""),"",IFERROR(IF(C796="Produktion",E796*F796*G796,0),"")))</f>
        <v/>
      </c>
      <c r="I796" s="21" t="n"/>
      <c r="J796" s="26" t="n"/>
      <c r="K796" s="27">
        <f>IF(COUNTA(A796:G796)+COUNTA(I796:J796)=0,"",IFERROR(IF(OR(A796="",B796="",C796="",D796="",E796="",F796="",G796="",I796=""),"Eingabe unvollständig",IF(COUNTIFS($A$8:$A$1107,A796,$B$8:$B$1107,B796)&gt;1,"Doppelte Werk-/Datumszeile",IF(AND(C796&lt;&gt;"Produktion",E796&gt;0),"Tagestyp und Schichten prüfen",IF(AND(C796="Produktion",E796=0),"Produktionsschicht fehlt",IF(OR(E796&gt;'Parameter'!$B$8,F796&gt;'Parameter'!$B$9,AND(C796="Produktion",G796&lt;'Parameter'!$B$10)),"Planungsgrenze prüfen",IF(AND(C796="Produktion",WEEKDAY(A796,2)&gt;5),"Wochenendproduktion prüfen","OK")))))),"Formel prüfen"))</f>
        <v/>
      </c>
    </row>
    <row r="797">
      <c r="A797" s="39" t="n"/>
      <c r="B797" s="21" t="n"/>
      <c r="C797" s="21" t="n"/>
      <c r="D797" s="21" t="n"/>
      <c r="E797" s="22" t="n"/>
      <c r="F797" s="23" t="n"/>
      <c r="G797" s="24" t="n"/>
      <c r="H797" s="28">
        <f>IF(COUNTA(A797:G797)=0,"",IF(OR(A797="",B797="",C797="",D797="",E797="",F797="",G797=""),"",IFERROR(IF(C797="Produktion",E797*F797*G797,0),"")))</f>
        <v/>
      </c>
      <c r="I797" s="21" t="n"/>
      <c r="J797" s="26" t="n"/>
      <c r="K797" s="29">
        <f>IF(COUNTA(A797:G797)+COUNTA(I797:J797)=0,"",IFERROR(IF(OR(A797="",B797="",C797="",D797="",E797="",F797="",G797="",I797=""),"Eingabe unvollständig",IF(COUNTIFS($A$8:$A$1107,A797,$B$8:$B$1107,B797)&gt;1,"Doppelte Werk-/Datumszeile",IF(AND(C797&lt;&gt;"Produktion",E797&gt;0),"Tagestyp und Schichten prüfen",IF(AND(C797="Produktion",E797=0),"Produktionsschicht fehlt",IF(OR(E797&gt;'Parameter'!$B$8,F797&gt;'Parameter'!$B$9,AND(C797="Produktion",G797&lt;'Parameter'!$B$10)),"Planungsgrenze prüfen",IF(AND(C797="Produktion",WEEKDAY(A797,2)&gt;5),"Wochenendproduktion prüfen","OK")))))),"Formel prüfen"))</f>
        <v/>
      </c>
    </row>
    <row r="798">
      <c r="A798" s="39" t="n"/>
      <c r="B798" s="21" t="n"/>
      <c r="C798" s="21" t="n"/>
      <c r="D798" s="21" t="n"/>
      <c r="E798" s="22" t="n"/>
      <c r="F798" s="23" t="n"/>
      <c r="G798" s="24" t="n"/>
      <c r="H798" s="25">
        <f>IF(COUNTA(A798:G798)=0,"",IF(OR(A798="",B798="",C798="",D798="",E798="",F798="",G798=""),"",IFERROR(IF(C798="Produktion",E798*F798*G798,0),"")))</f>
        <v/>
      </c>
      <c r="I798" s="21" t="n"/>
      <c r="J798" s="26" t="n"/>
      <c r="K798" s="27">
        <f>IF(COUNTA(A798:G798)+COUNTA(I798:J798)=0,"",IFERROR(IF(OR(A798="",B798="",C798="",D798="",E798="",F798="",G798="",I798=""),"Eingabe unvollständig",IF(COUNTIFS($A$8:$A$1107,A798,$B$8:$B$1107,B798)&gt;1,"Doppelte Werk-/Datumszeile",IF(AND(C798&lt;&gt;"Produktion",E798&gt;0),"Tagestyp und Schichten prüfen",IF(AND(C798="Produktion",E798=0),"Produktionsschicht fehlt",IF(OR(E798&gt;'Parameter'!$B$8,F798&gt;'Parameter'!$B$9,AND(C798="Produktion",G798&lt;'Parameter'!$B$10)),"Planungsgrenze prüfen",IF(AND(C798="Produktion",WEEKDAY(A798,2)&gt;5),"Wochenendproduktion prüfen","OK")))))),"Formel prüfen"))</f>
        <v/>
      </c>
    </row>
    <row r="799">
      <c r="A799" s="39" t="n"/>
      <c r="B799" s="21" t="n"/>
      <c r="C799" s="21" t="n"/>
      <c r="D799" s="21" t="n"/>
      <c r="E799" s="22" t="n"/>
      <c r="F799" s="23" t="n"/>
      <c r="G799" s="24" t="n"/>
      <c r="H799" s="28">
        <f>IF(COUNTA(A799:G799)=0,"",IF(OR(A799="",B799="",C799="",D799="",E799="",F799="",G799=""),"",IFERROR(IF(C799="Produktion",E799*F799*G799,0),"")))</f>
        <v/>
      </c>
      <c r="I799" s="21" t="n"/>
      <c r="J799" s="26" t="n"/>
      <c r="K799" s="29">
        <f>IF(COUNTA(A799:G799)+COUNTA(I799:J799)=0,"",IFERROR(IF(OR(A799="",B799="",C799="",D799="",E799="",F799="",G799="",I799=""),"Eingabe unvollständig",IF(COUNTIFS($A$8:$A$1107,A799,$B$8:$B$1107,B799)&gt;1,"Doppelte Werk-/Datumszeile",IF(AND(C799&lt;&gt;"Produktion",E799&gt;0),"Tagestyp und Schichten prüfen",IF(AND(C799="Produktion",E799=0),"Produktionsschicht fehlt",IF(OR(E799&gt;'Parameter'!$B$8,F799&gt;'Parameter'!$B$9,AND(C799="Produktion",G799&lt;'Parameter'!$B$10)),"Planungsgrenze prüfen",IF(AND(C799="Produktion",WEEKDAY(A799,2)&gt;5),"Wochenendproduktion prüfen","OK")))))),"Formel prüfen"))</f>
        <v/>
      </c>
    </row>
    <row r="800">
      <c r="A800" s="39" t="n"/>
      <c r="B800" s="21" t="n"/>
      <c r="C800" s="21" t="n"/>
      <c r="D800" s="21" t="n"/>
      <c r="E800" s="22" t="n"/>
      <c r="F800" s="23" t="n"/>
      <c r="G800" s="24" t="n"/>
      <c r="H800" s="25">
        <f>IF(COUNTA(A800:G800)=0,"",IF(OR(A800="",B800="",C800="",D800="",E800="",F800="",G800=""),"",IFERROR(IF(C800="Produktion",E800*F800*G800,0),"")))</f>
        <v/>
      </c>
      <c r="I800" s="21" t="n"/>
      <c r="J800" s="26" t="n"/>
      <c r="K800" s="27">
        <f>IF(COUNTA(A800:G800)+COUNTA(I800:J800)=0,"",IFERROR(IF(OR(A800="",B800="",C800="",D800="",E800="",F800="",G800="",I800=""),"Eingabe unvollständig",IF(COUNTIFS($A$8:$A$1107,A800,$B$8:$B$1107,B800)&gt;1,"Doppelte Werk-/Datumszeile",IF(AND(C800&lt;&gt;"Produktion",E800&gt;0),"Tagestyp und Schichten prüfen",IF(AND(C800="Produktion",E800=0),"Produktionsschicht fehlt",IF(OR(E800&gt;'Parameter'!$B$8,F800&gt;'Parameter'!$B$9,AND(C800="Produktion",G800&lt;'Parameter'!$B$10)),"Planungsgrenze prüfen",IF(AND(C800="Produktion",WEEKDAY(A800,2)&gt;5),"Wochenendproduktion prüfen","OK")))))),"Formel prüfen"))</f>
        <v/>
      </c>
    </row>
    <row r="801">
      <c r="A801" s="39" t="n"/>
      <c r="B801" s="21" t="n"/>
      <c r="C801" s="21" t="n"/>
      <c r="D801" s="21" t="n"/>
      <c r="E801" s="22" t="n"/>
      <c r="F801" s="23" t="n"/>
      <c r="G801" s="24" t="n"/>
      <c r="H801" s="28">
        <f>IF(COUNTA(A801:G801)=0,"",IF(OR(A801="",B801="",C801="",D801="",E801="",F801="",G801=""),"",IFERROR(IF(C801="Produktion",E801*F801*G801,0),"")))</f>
        <v/>
      </c>
      <c r="I801" s="21" t="n"/>
      <c r="J801" s="26" t="n"/>
      <c r="K801" s="29">
        <f>IF(COUNTA(A801:G801)+COUNTA(I801:J801)=0,"",IFERROR(IF(OR(A801="",B801="",C801="",D801="",E801="",F801="",G801="",I801=""),"Eingabe unvollständig",IF(COUNTIFS($A$8:$A$1107,A801,$B$8:$B$1107,B801)&gt;1,"Doppelte Werk-/Datumszeile",IF(AND(C801&lt;&gt;"Produktion",E801&gt;0),"Tagestyp und Schichten prüfen",IF(AND(C801="Produktion",E801=0),"Produktionsschicht fehlt",IF(OR(E801&gt;'Parameter'!$B$8,F801&gt;'Parameter'!$B$9,AND(C801="Produktion",G801&lt;'Parameter'!$B$10)),"Planungsgrenze prüfen",IF(AND(C801="Produktion",WEEKDAY(A801,2)&gt;5),"Wochenendproduktion prüfen","OK")))))),"Formel prüfen"))</f>
        <v/>
      </c>
    </row>
    <row r="802">
      <c r="A802" s="39" t="n"/>
      <c r="B802" s="21" t="n"/>
      <c r="C802" s="21" t="n"/>
      <c r="D802" s="21" t="n"/>
      <c r="E802" s="22" t="n"/>
      <c r="F802" s="23" t="n"/>
      <c r="G802" s="24" t="n"/>
      <c r="H802" s="25">
        <f>IF(COUNTA(A802:G802)=0,"",IF(OR(A802="",B802="",C802="",D802="",E802="",F802="",G802=""),"",IFERROR(IF(C802="Produktion",E802*F802*G802,0),"")))</f>
        <v/>
      </c>
      <c r="I802" s="21" t="n"/>
      <c r="J802" s="26" t="n"/>
      <c r="K802" s="27">
        <f>IF(COUNTA(A802:G802)+COUNTA(I802:J802)=0,"",IFERROR(IF(OR(A802="",B802="",C802="",D802="",E802="",F802="",G802="",I802=""),"Eingabe unvollständig",IF(COUNTIFS($A$8:$A$1107,A802,$B$8:$B$1107,B802)&gt;1,"Doppelte Werk-/Datumszeile",IF(AND(C802&lt;&gt;"Produktion",E802&gt;0),"Tagestyp und Schichten prüfen",IF(AND(C802="Produktion",E802=0),"Produktionsschicht fehlt",IF(OR(E802&gt;'Parameter'!$B$8,F802&gt;'Parameter'!$B$9,AND(C802="Produktion",G802&lt;'Parameter'!$B$10)),"Planungsgrenze prüfen",IF(AND(C802="Produktion",WEEKDAY(A802,2)&gt;5),"Wochenendproduktion prüfen","OK")))))),"Formel prüfen"))</f>
        <v/>
      </c>
    </row>
    <row r="803">
      <c r="A803" s="39" t="n"/>
      <c r="B803" s="21" t="n"/>
      <c r="C803" s="21" t="n"/>
      <c r="D803" s="21" t="n"/>
      <c r="E803" s="22" t="n"/>
      <c r="F803" s="23" t="n"/>
      <c r="G803" s="24" t="n"/>
      <c r="H803" s="28">
        <f>IF(COUNTA(A803:G803)=0,"",IF(OR(A803="",B803="",C803="",D803="",E803="",F803="",G803=""),"",IFERROR(IF(C803="Produktion",E803*F803*G803,0),"")))</f>
        <v/>
      </c>
      <c r="I803" s="21" t="n"/>
      <c r="J803" s="26" t="n"/>
      <c r="K803" s="29">
        <f>IF(COUNTA(A803:G803)+COUNTA(I803:J803)=0,"",IFERROR(IF(OR(A803="",B803="",C803="",D803="",E803="",F803="",G803="",I803=""),"Eingabe unvollständig",IF(COUNTIFS($A$8:$A$1107,A803,$B$8:$B$1107,B803)&gt;1,"Doppelte Werk-/Datumszeile",IF(AND(C803&lt;&gt;"Produktion",E803&gt;0),"Tagestyp und Schichten prüfen",IF(AND(C803="Produktion",E803=0),"Produktionsschicht fehlt",IF(OR(E803&gt;'Parameter'!$B$8,F803&gt;'Parameter'!$B$9,AND(C803="Produktion",G803&lt;'Parameter'!$B$10)),"Planungsgrenze prüfen",IF(AND(C803="Produktion",WEEKDAY(A803,2)&gt;5),"Wochenendproduktion prüfen","OK")))))),"Formel prüfen"))</f>
        <v/>
      </c>
    </row>
    <row r="804">
      <c r="A804" s="39" t="n"/>
      <c r="B804" s="21" t="n"/>
      <c r="C804" s="21" t="n"/>
      <c r="D804" s="21" t="n"/>
      <c r="E804" s="22" t="n"/>
      <c r="F804" s="23" t="n"/>
      <c r="G804" s="24" t="n"/>
      <c r="H804" s="25">
        <f>IF(COUNTA(A804:G804)=0,"",IF(OR(A804="",B804="",C804="",D804="",E804="",F804="",G804=""),"",IFERROR(IF(C804="Produktion",E804*F804*G804,0),"")))</f>
        <v/>
      </c>
      <c r="I804" s="21" t="n"/>
      <c r="J804" s="26" t="n"/>
      <c r="K804" s="27">
        <f>IF(COUNTA(A804:G804)+COUNTA(I804:J804)=0,"",IFERROR(IF(OR(A804="",B804="",C804="",D804="",E804="",F804="",G804="",I804=""),"Eingabe unvollständig",IF(COUNTIFS($A$8:$A$1107,A804,$B$8:$B$1107,B804)&gt;1,"Doppelte Werk-/Datumszeile",IF(AND(C804&lt;&gt;"Produktion",E804&gt;0),"Tagestyp und Schichten prüfen",IF(AND(C804="Produktion",E804=0),"Produktionsschicht fehlt",IF(OR(E804&gt;'Parameter'!$B$8,F804&gt;'Parameter'!$B$9,AND(C804="Produktion",G804&lt;'Parameter'!$B$10)),"Planungsgrenze prüfen",IF(AND(C804="Produktion",WEEKDAY(A804,2)&gt;5),"Wochenendproduktion prüfen","OK")))))),"Formel prüfen"))</f>
        <v/>
      </c>
    </row>
    <row r="805">
      <c r="A805" s="39" t="n"/>
      <c r="B805" s="21" t="n"/>
      <c r="C805" s="21" t="n"/>
      <c r="D805" s="21" t="n"/>
      <c r="E805" s="22" t="n"/>
      <c r="F805" s="23" t="n"/>
      <c r="G805" s="24" t="n"/>
      <c r="H805" s="28">
        <f>IF(COUNTA(A805:G805)=0,"",IF(OR(A805="",B805="",C805="",D805="",E805="",F805="",G805=""),"",IFERROR(IF(C805="Produktion",E805*F805*G805,0),"")))</f>
        <v/>
      </c>
      <c r="I805" s="21" t="n"/>
      <c r="J805" s="26" t="n"/>
      <c r="K805" s="29">
        <f>IF(COUNTA(A805:G805)+COUNTA(I805:J805)=0,"",IFERROR(IF(OR(A805="",B805="",C805="",D805="",E805="",F805="",G805="",I805=""),"Eingabe unvollständig",IF(COUNTIFS($A$8:$A$1107,A805,$B$8:$B$1107,B805)&gt;1,"Doppelte Werk-/Datumszeile",IF(AND(C805&lt;&gt;"Produktion",E805&gt;0),"Tagestyp und Schichten prüfen",IF(AND(C805="Produktion",E805=0),"Produktionsschicht fehlt",IF(OR(E805&gt;'Parameter'!$B$8,F805&gt;'Parameter'!$B$9,AND(C805="Produktion",G805&lt;'Parameter'!$B$10)),"Planungsgrenze prüfen",IF(AND(C805="Produktion",WEEKDAY(A805,2)&gt;5),"Wochenendproduktion prüfen","OK")))))),"Formel prüfen"))</f>
        <v/>
      </c>
    </row>
    <row r="806">
      <c r="A806" s="39" t="n"/>
      <c r="B806" s="21" t="n"/>
      <c r="C806" s="21" t="n"/>
      <c r="D806" s="21" t="n"/>
      <c r="E806" s="22" t="n"/>
      <c r="F806" s="23" t="n"/>
      <c r="G806" s="24" t="n"/>
      <c r="H806" s="25">
        <f>IF(COUNTA(A806:G806)=0,"",IF(OR(A806="",B806="",C806="",D806="",E806="",F806="",G806=""),"",IFERROR(IF(C806="Produktion",E806*F806*G806,0),"")))</f>
        <v/>
      </c>
      <c r="I806" s="21" t="n"/>
      <c r="J806" s="26" t="n"/>
      <c r="K806" s="27">
        <f>IF(COUNTA(A806:G806)+COUNTA(I806:J806)=0,"",IFERROR(IF(OR(A806="",B806="",C806="",D806="",E806="",F806="",G806="",I806=""),"Eingabe unvollständig",IF(COUNTIFS($A$8:$A$1107,A806,$B$8:$B$1107,B806)&gt;1,"Doppelte Werk-/Datumszeile",IF(AND(C806&lt;&gt;"Produktion",E806&gt;0),"Tagestyp und Schichten prüfen",IF(AND(C806="Produktion",E806=0),"Produktionsschicht fehlt",IF(OR(E806&gt;'Parameter'!$B$8,F806&gt;'Parameter'!$B$9,AND(C806="Produktion",G806&lt;'Parameter'!$B$10)),"Planungsgrenze prüfen",IF(AND(C806="Produktion",WEEKDAY(A806,2)&gt;5),"Wochenendproduktion prüfen","OK")))))),"Formel prüfen"))</f>
        <v/>
      </c>
    </row>
    <row r="807">
      <c r="A807" s="39" t="n"/>
      <c r="B807" s="21" t="n"/>
      <c r="C807" s="21" t="n"/>
      <c r="D807" s="21" t="n"/>
      <c r="E807" s="22" t="n"/>
      <c r="F807" s="23" t="n"/>
      <c r="G807" s="24" t="n"/>
      <c r="H807" s="28">
        <f>IF(COUNTA(A807:G807)=0,"",IF(OR(A807="",B807="",C807="",D807="",E807="",F807="",G807=""),"",IFERROR(IF(C807="Produktion",E807*F807*G807,0),"")))</f>
        <v/>
      </c>
      <c r="I807" s="21" t="n"/>
      <c r="J807" s="26" t="n"/>
      <c r="K807" s="29">
        <f>IF(COUNTA(A807:G807)+COUNTA(I807:J807)=0,"",IFERROR(IF(OR(A807="",B807="",C807="",D807="",E807="",F807="",G807="",I807=""),"Eingabe unvollständig",IF(COUNTIFS($A$8:$A$1107,A807,$B$8:$B$1107,B807)&gt;1,"Doppelte Werk-/Datumszeile",IF(AND(C807&lt;&gt;"Produktion",E807&gt;0),"Tagestyp und Schichten prüfen",IF(AND(C807="Produktion",E807=0),"Produktionsschicht fehlt",IF(OR(E807&gt;'Parameter'!$B$8,F807&gt;'Parameter'!$B$9,AND(C807="Produktion",G807&lt;'Parameter'!$B$10)),"Planungsgrenze prüfen",IF(AND(C807="Produktion",WEEKDAY(A807,2)&gt;5),"Wochenendproduktion prüfen","OK")))))),"Formel prüfen"))</f>
        <v/>
      </c>
    </row>
    <row r="808">
      <c r="A808" s="39" t="n"/>
      <c r="B808" s="21" t="n"/>
      <c r="C808" s="21" t="n"/>
      <c r="D808" s="21" t="n"/>
      <c r="E808" s="22" t="n"/>
      <c r="F808" s="23" t="n"/>
      <c r="G808" s="24" t="n"/>
      <c r="H808" s="25">
        <f>IF(COUNTA(A808:G808)=0,"",IF(OR(A808="",B808="",C808="",D808="",E808="",F808="",G808=""),"",IFERROR(IF(C808="Produktion",E808*F808*G808,0),"")))</f>
        <v/>
      </c>
      <c r="I808" s="21" t="n"/>
      <c r="J808" s="26" t="n"/>
      <c r="K808" s="27">
        <f>IF(COUNTA(A808:G808)+COUNTA(I808:J808)=0,"",IFERROR(IF(OR(A808="",B808="",C808="",D808="",E808="",F808="",G808="",I808=""),"Eingabe unvollständig",IF(COUNTIFS($A$8:$A$1107,A808,$B$8:$B$1107,B808)&gt;1,"Doppelte Werk-/Datumszeile",IF(AND(C808&lt;&gt;"Produktion",E808&gt;0),"Tagestyp und Schichten prüfen",IF(AND(C808="Produktion",E808=0),"Produktionsschicht fehlt",IF(OR(E808&gt;'Parameter'!$B$8,F808&gt;'Parameter'!$B$9,AND(C808="Produktion",G808&lt;'Parameter'!$B$10)),"Planungsgrenze prüfen",IF(AND(C808="Produktion",WEEKDAY(A808,2)&gt;5),"Wochenendproduktion prüfen","OK")))))),"Formel prüfen"))</f>
        <v/>
      </c>
    </row>
    <row r="809">
      <c r="A809" s="39" t="n"/>
      <c r="B809" s="21" t="n"/>
      <c r="C809" s="21" t="n"/>
      <c r="D809" s="21" t="n"/>
      <c r="E809" s="22" t="n"/>
      <c r="F809" s="23" t="n"/>
      <c r="G809" s="24" t="n"/>
      <c r="H809" s="28">
        <f>IF(COUNTA(A809:G809)=0,"",IF(OR(A809="",B809="",C809="",D809="",E809="",F809="",G809=""),"",IFERROR(IF(C809="Produktion",E809*F809*G809,0),"")))</f>
        <v/>
      </c>
      <c r="I809" s="21" t="n"/>
      <c r="J809" s="26" t="n"/>
      <c r="K809" s="29">
        <f>IF(COUNTA(A809:G809)+COUNTA(I809:J809)=0,"",IFERROR(IF(OR(A809="",B809="",C809="",D809="",E809="",F809="",G809="",I809=""),"Eingabe unvollständig",IF(COUNTIFS($A$8:$A$1107,A809,$B$8:$B$1107,B809)&gt;1,"Doppelte Werk-/Datumszeile",IF(AND(C809&lt;&gt;"Produktion",E809&gt;0),"Tagestyp und Schichten prüfen",IF(AND(C809="Produktion",E809=0),"Produktionsschicht fehlt",IF(OR(E809&gt;'Parameter'!$B$8,F809&gt;'Parameter'!$B$9,AND(C809="Produktion",G809&lt;'Parameter'!$B$10)),"Planungsgrenze prüfen",IF(AND(C809="Produktion",WEEKDAY(A809,2)&gt;5),"Wochenendproduktion prüfen","OK")))))),"Formel prüfen"))</f>
        <v/>
      </c>
    </row>
    <row r="810">
      <c r="A810" s="39" t="n"/>
      <c r="B810" s="21" t="n"/>
      <c r="C810" s="21" t="n"/>
      <c r="D810" s="21" t="n"/>
      <c r="E810" s="22" t="n"/>
      <c r="F810" s="23" t="n"/>
      <c r="G810" s="24" t="n"/>
      <c r="H810" s="25">
        <f>IF(COUNTA(A810:G810)=0,"",IF(OR(A810="",B810="",C810="",D810="",E810="",F810="",G810=""),"",IFERROR(IF(C810="Produktion",E810*F810*G810,0),"")))</f>
        <v/>
      </c>
      <c r="I810" s="21" t="n"/>
      <c r="J810" s="26" t="n"/>
      <c r="K810" s="27">
        <f>IF(COUNTA(A810:G810)+COUNTA(I810:J810)=0,"",IFERROR(IF(OR(A810="",B810="",C810="",D810="",E810="",F810="",G810="",I810=""),"Eingabe unvollständig",IF(COUNTIFS($A$8:$A$1107,A810,$B$8:$B$1107,B810)&gt;1,"Doppelte Werk-/Datumszeile",IF(AND(C810&lt;&gt;"Produktion",E810&gt;0),"Tagestyp und Schichten prüfen",IF(AND(C810="Produktion",E810=0),"Produktionsschicht fehlt",IF(OR(E810&gt;'Parameter'!$B$8,F810&gt;'Parameter'!$B$9,AND(C810="Produktion",G810&lt;'Parameter'!$B$10)),"Planungsgrenze prüfen",IF(AND(C810="Produktion",WEEKDAY(A810,2)&gt;5),"Wochenendproduktion prüfen","OK")))))),"Formel prüfen"))</f>
        <v/>
      </c>
    </row>
    <row r="811">
      <c r="A811" s="39" t="n"/>
      <c r="B811" s="21" t="n"/>
      <c r="C811" s="21" t="n"/>
      <c r="D811" s="21" t="n"/>
      <c r="E811" s="22" t="n"/>
      <c r="F811" s="23" t="n"/>
      <c r="G811" s="24" t="n"/>
      <c r="H811" s="28">
        <f>IF(COUNTA(A811:G811)=0,"",IF(OR(A811="",B811="",C811="",D811="",E811="",F811="",G811=""),"",IFERROR(IF(C811="Produktion",E811*F811*G811,0),"")))</f>
        <v/>
      </c>
      <c r="I811" s="21" t="n"/>
      <c r="J811" s="26" t="n"/>
      <c r="K811" s="29">
        <f>IF(COUNTA(A811:G811)+COUNTA(I811:J811)=0,"",IFERROR(IF(OR(A811="",B811="",C811="",D811="",E811="",F811="",G811="",I811=""),"Eingabe unvollständig",IF(COUNTIFS($A$8:$A$1107,A811,$B$8:$B$1107,B811)&gt;1,"Doppelte Werk-/Datumszeile",IF(AND(C811&lt;&gt;"Produktion",E811&gt;0),"Tagestyp und Schichten prüfen",IF(AND(C811="Produktion",E811=0),"Produktionsschicht fehlt",IF(OR(E811&gt;'Parameter'!$B$8,F811&gt;'Parameter'!$B$9,AND(C811="Produktion",G811&lt;'Parameter'!$B$10)),"Planungsgrenze prüfen",IF(AND(C811="Produktion",WEEKDAY(A811,2)&gt;5),"Wochenendproduktion prüfen","OK")))))),"Formel prüfen"))</f>
        <v/>
      </c>
    </row>
    <row r="812">
      <c r="A812" s="39" t="n"/>
      <c r="B812" s="21" t="n"/>
      <c r="C812" s="21" t="n"/>
      <c r="D812" s="21" t="n"/>
      <c r="E812" s="22" t="n"/>
      <c r="F812" s="23" t="n"/>
      <c r="G812" s="24" t="n"/>
      <c r="H812" s="25">
        <f>IF(COUNTA(A812:G812)=0,"",IF(OR(A812="",B812="",C812="",D812="",E812="",F812="",G812=""),"",IFERROR(IF(C812="Produktion",E812*F812*G812,0),"")))</f>
        <v/>
      </c>
      <c r="I812" s="21" t="n"/>
      <c r="J812" s="26" t="n"/>
      <c r="K812" s="27">
        <f>IF(COUNTA(A812:G812)+COUNTA(I812:J812)=0,"",IFERROR(IF(OR(A812="",B812="",C812="",D812="",E812="",F812="",G812="",I812=""),"Eingabe unvollständig",IF(COUNTIFS($A$8:$A$1107,A812,$B$8:$B$1107,B812)&gt;1,"Doppelte Werk-/Datumszeile",IF(AND(C812&lt;&gt;"Produktion",E812&gt;0),"Tagestyp und Schichten prüfen",IF(AND(C812="Produktion",E812=0),"Produktionsschicht fehlt",IF(OR(E812&gt;'Parameter'!$B$8,F812&gt;'Parameter'!$B$9,AND(C812="Produktion",G812&lt;'Parameter'!$B$10)),"Planungsgrenze prüfen",IF(AND(C812="Produktion",WEEKDAY(A812,2)&gt;5),"Wochenendproduktion prüfen","OK")))))),"Formel prüfen"))</f>
        <v/>
      </c>
    </row>
    <row r="813">
      <c r="A813" s="39" t="n"/>
      <c r="B813" s="21" t="n"/>
      <c r="C813" s="21" t="n"/>
      <c r="D813" s="21" t="n"/>
      <c r="E813" s="22" t="n"/>
      <c r="F813" s="23" t="n"/>
      <c r="G813" s="24" t="n"/>
      <c r="H813" s="28">
        <f>IF(COUNTA(A813:G813)=0,"",IF(OR(A813="",B813="",C813="",D813="",E813="",F813="",G813=""),"",IFERROR(IF(C813="Produktion",E813*F813*G813,0),"")))</f>
        <v/>
      </c>
      <c r="I813" s="21" t="n"/>
      <c r="J813" s="26" t="n"/>
      <c r="K813" s="29">
        <f>IF(COUNTA(A813:G813)+COUNTA(I813:J813)=0,"",IFERROR(IF(OR(A813="",B813="",C813="",D813="",E813="",F813="",G813="",I813=""),"Eingabe unvollständig",IF(COUNTIFS($A$8:$A$1107,A813,$B$8:$B$1107,B813)&gt;1,"Doppelte Werk-/Datumszeile",IF(AND(C813&lt;&gt;"Produktion",E813&gt;0),"Tagestyp und Schichten prüfen",IF(AND(C813="Produktion",E813=0),"Produktionsschicht fehlt",IF(OR(E813&gt;'Parameter'!$B$8,F813&gt;'Parameter'!$B$9,AND(C813="Produktion",G813&lt;'Parameter'!$B$10)),"Planungsgrenze prüfen",IF(AND(C813="Produktion",WEEKDAY(A813,2)&gt;5),"Wochenendproduktion prüfen","OK")))))),"Formel prüfen"))</f>
        <v/>
      </c>
    </row>
    <row r="814">
      <c r="A814" s="39" t="n"/>
      <c r="B814" s="21" t="n"/>
      <c r="C814" s="21" t="n"/>
      <c r="D814" s="21" t="n"/>
      <c r="E814" s="22" t="n"/>
      <c r="F814" s="23" t="n"/>
      <c r="G814" s="24" t="n"/>
      <c r="H814" s="25">
        <f>IF(COUNTA(A814:G814)=0,"",IF(OR(A814="",B814="",C814="",D814="",E814="",F814="",G814=""),"",IFERROR(IF(C814="Produktion",E814*F814*G814,0),"")))</f>
        <v/>
      </c>
      <c r="I814" s="21" t="n"/>
      <c r="J814" s="26" t="n"/>
      <c r="K814" s="27">
        <f>IF(COUNTA(A814:G814)+COUNTA(I814:J814)=0,"",IFERROR(IF(OR(A814="",B814="",C814="",D814="",E814="",F814="",G814="",I814=""),"Eingabe unvollständig",IF(COUNTIFS($A$8:$A$1107,A814,$B$8:$B$1107,B814)&gt;1,"Doppelte Werk-/Datumszeile",IF(AND(C814&lt;&gt;"Produktion",E814&gt;0),"Tagestyp und Schichten prüfen",IF(AND(C814="Produktion",E814=0),"Produktionsschicht fehlt",IF(OR(E814&gt;'Parameter'!$B$8,F814&gt;'Parameter'!$B$9,AND(C814="Produktion",G814&lt;'Parameter'!$B$10)),"Planungsgrenze prüfen",IF(AND(C814="Produktion",WEEKDAY(A814,2)&gt;5),"Wochenendproduktion prüfen","OK")))))),"Formel prüfen"))</f>
        <v/>
      </c>
    </row>
    <row r="815">
      <c r="A815" s="39" t="n"/>
      <c r="B815" s="21" t="n"/>
      <c r="C815" s="21" t="n"/>
      <c r="D815" s="21" t="n"/>
      <c r="E815" s="22" t="n"/>
      <c r="F815" s="23" t="n"/>
      <c r="G815" s="24" t="n"/>
      <c r="H815" s="28">
        <f>IF(COUNTA(A815:G815)=0,"",IF(OR(A815="",B815="",C815="",D815="",E815="",F815="",G815=""),"",IFERROR(IF(C815="Produktion",E815*F815*G815,0),"")))</f>
        <v/>
      </c>
      <c r="I815" s="21" t="n"/>
      <c r="J815" s="26" t="n"/>
      <c r="K815" s="29">
        <f>IF(COUNTA(A815:G815)+COUNTA(I815:J815)=0,"",IFERROR(IF(OR(A815="",B815="",C815="",D815="",E815="",F815="",G815="",I815=""),"Eingabe unvollständig",IF(COUNTIFS($A$8:$A$1107,A815,$B$8:$B$1107,B815)&gt;1,"Doppelte Werk-/Datumszeile",IF(AND(C815&lt;&gt;"Produktion",E815&gt;0),"Tagestyp und Schichten prüfen",IF(AND(C815="Produktion",E815=0),"Produktionsschicht fehlt",IF(OR(E815&gt;'Parameter'!$B$8,F815&gt;'Parameter'!$B$9,AND(C815="Produktion",G815&lt;'Parameter'!$B$10)),"Planungsgrenze prüfen",IF(AND(C815="Produktion",WEEKDAY(A815,2)&gt;5),"Wochenendproduktion prüfen","OK")))))),"Formel prüfen"))</f>
        <v/>
      </c>
    </row>
    <row r="816">
      <c r="A816" s="39" t="n"/>
      <c r="B816" s="21" t="n"/>
      <c r="C816" s="21" t="n"/>
      <c r="D816" s="21" t="n"/>
      <c r="E816" s="22" t="n"/>
      <c r="F816" s="23" t="n"/>
      <c r="G816" s="24" t="n"/>
      <c r="H816" s="25">
        <f>IF(COUNTA(A816:G816)=0,"",IF(OR(A816="",B816="",C816="",D816="",E816="",F816="",G816=""),"",IFERROR(IF(C816="Produktion",E816*F816*G816,0),"")))</f>
        <v/>
      </c>
      <c r="I816" s="21" t="n"/>
      <c r="J816" s="26" t="n"/>
      <c r="K816" s="27">
        <f>IF(COUNTA(A816:G816)+COUNTA(I816:J816)=0,"",IFERROR(IF(OR(A816="",B816="",C816="",D816="",E816="",F816="",G816="",I816=""),"Eingabe unvollständig",IF(COUNTIFS($A$8:$A$1107,A816,$B$8:$B$1107,B816)&gt;1,"Doppelte Werk-/Datumszeile",IF(AND(C816&lt;&gt;"Produktion",E816&gt;0),"Tagestyp und Schichten prüfen",IF(AND(C816="Produktion",E816=0),"Produktionsschicht fehlt",IF(OR(E816&gt;'Parameter'!$B$8,F816&gt;'Parameter'!$B$9,AND(C816="Produktion",G816&lt;'Parameter'!$B$10)),"Planungsgrenze prüfen",IF(AND(C816="Produktion",WEEKDAY(A816,2)&gt;5),"Wochenendproduktion prüfen","OK")))))),"Formel prüfen"))</f>
        <v/>
      </c>
    </row>
    <row r="817">
      <c r="A817" s="39" t="n"/>
      <c r="B817" s="21" t="n"/>
      <c r="C817" s="21" t="n"/>
      <c r="D817" s="21" t="n"/>
      <c r="E817" s="22" t="n"/>
      <c r="F817" s="23" t="n"/>
      <c r="G817" s="24" t="n"/>
      <c r="H817" s="28">
        <f>IF(COUNTA(A817:G817)=0,"",IF(OR(A817="",B817="",C817="",D817="",E817="",F817="",G817=""),"",IFERROR(IF(C817="Produktion",E817*F817*G817,0),"")))</f>
        <v/>
      </c>
      <c r="I817" s="21" t="n"/>
      <c r="J817" s="26" t="n"/>
      <c r="K817" s="29">
        <f>IF(COUNTA(A817:G817)+COUNTA(I817:J817)=0,"",IFERROR(IF(OR(A817="",B817="",C817="",D817="",E817="",F817="",G817="",I817=""),"Eingabe unvollständig",IF(COUNTIFS($A$8:$A$1107,A817,$B$8:$B$1107,B817)&gt;1,"Doppelte Werk-/Datumszeile",IF(AND(C817&lt;&gt;"Produktion",E817&gt;0),"Tagestyp und Schichten prüfen",IF(AND(C817="Produktion",E817=0),"Produktionsschicht fehlt",IF(OR(E817&gt;'Parameter'!$B$8,F817&gt;'Parameter'!$B$9,AND(C817="Produktion",G817&lt;'Parameter'!$B$10)),"Planungsgrenze prüfen",IF(AND(C817="Produktion",WEEKDAY(A817,2)&gt;5),"Wochenendproduktion prüfen","OK")))))),"Formel prüfen"))</f>
        <v/>
      </c>
    </row>
    <row r="818">
      <c r="A818" s="39" t="n"/>
      <c r="B818" s="21" t="n"/>
      <c r="C818" s="21" t="n"/>
      <c r="D818" s="21" t="n"/>
      <c r="E818" s="22" t="n"/>
      <c r="F818" s="23" t="n"/>
      <c r="G818" s="24" t="n"/>
      <c r="H818" s="25">
        <f>IF(COUNTA(A818:G818)=0,"",IF(OR(A818="",B818="",C818="",D818="",E818="",F818="",G818=""),"",IFERROR(IF(C818="Produktion",E818*F818*G818,0),"")))</f>
        <v/>
      </c>
      <c r="I818" s="21" t="n"/>
      <c r="J818" s="26" t="n"/>
      <c r="K818" s="27">
        <f>IF(COUNTA(A818:G818)+COUNTA(I818:J818)=0,"",IFERROR(IF(OR(A818="",B818="",C818="",D818="",E818="",F818="",G818="",I818=""),"Eingabe unvollständig",IF(COUNTIFS($A$8:$A$1107,A818,$B$8:$B$1107,B818)&gt;1,"Doppelte Werk-/Datumszeile",IF(AND(C818&lt;&gt;"Produktion",E818&gt;0),"Tagestyp und Schichten prüfen",IF(AND(C818="Produktion",E818=0),"Produktionsschicht fehlt",IF(OR(E818&gt;'Parameter'!$B$8,F818&gt;'Parameter'!$B$9,AND(C818="Produktion",G818&lt;'Parameter'!$B$10)),"Planungsgrenze prüfen",IF(AND(C818="Produktion",WEEKDAY(A818,2)&gt;5),"Wochenendproduktion prüfen","OK")))))),"Formel prüfen"))</f>
        <v/>
      </c>
    </row>
    <row r="819">
      <c r="A819" s="39" t="n"/>
      <c r="B819" s="21" t="n"/>
      <c r="C819" s="21" t="n"/>
      <c r="D819" s="21" t="n"/>
      <c r="E819" s="22" t="n"/>
      <c r="F819" s="23" t="n"/>
      <c r="G819" s="24" t="n"/>
      <c r="H819" s="28">
        <f>IF(COUNTA(A819:G819)=0,"",IF(OR(A819="",B819="",C819="",D819="",E819="",F819="",G819=""),"",IFERROR(IF(C819="Produktion",E819*F819*G819,0),"")))</f>
        <v/>
      </c>
      <c r="I819" s="21" t="n"/>
      <c r="J819" s="26" t="n"/>
      <c r="K819" s="29">
        <f>IF(COUNTA(A819:G819)+COUNTA(I819:J819)=0,"",IFERROR(IF(OR(A819="",B819="",C819="",D819="",E819="",F819="",G819="",I819=""),"Eingabe unvollständig",IF(COUNTIFS($A$8:$A$1107,A819,$B$8:$B$1107,B819)&gt;1,"Doppelte Werk-/Datumszeile",IF(AND(C819&lt;&gt;"Produktion",E819&gt;0),"Tagestyp und Schichten prüfen",IF(AND(C819="Produktion",E819=0),"Produktionsschicht fehlt",IF(OR(E819&gt;'Parameter'!$B$8,F819&gt;'Parameter'!$B$9,AND(C819="Produktion",G819&lt;'Parameter'!$B$10)),"Planungsgrenze prüfen",IF(AND(C819="Produktion",WEEKDAY(A819,2)&gt;5),"Wochenendproduktion prüfen","OK")))))),"Formel prüfen"))</f>
        <v/>
      </c>
    </row>
    <row r="820">
      <c r="A820" s="39" t="n"/>
      <c r="B820" s="21" t="n"/>
      <c r="C820" s="21" t="n"/>
      <c r="D820" s="21" t="n"/>
      <c r="E820" s="22" t="n"/>
      <c r="F820" s="23" t="n"/>
      <c r="G820" s="24" t="n"/>
      <c r="H820" s="25">
        <f>IF(COUNTA(A820:G820)=0,"",IF(OR(A820="",B820="",C820="",D820="",E820="",F820="",G820=""),"",IFERROR(IF(C820="Produktion",E820*F820*G820,0),"")))</f>
        <v/>
      </c>
      <c r="I820" s="21" t="n"/>
      <c r="J820" s="26" t="n"/>
      <c r="K820" s="27">
        <f>IF(COUNTA(A820:G820)+COUNTA(I820:J820)=0,"",IFERROR(IF(OR(A820="",B820="",C820="",D820="",E820="",F820="",G820="",I820=""),"Eingabe unvollständig",IF(COUNTIFS($A$8:$A$1107,A820,$B$8:$B$1107,B820)&gt;1,"Doppelte Werk-/Datumszeile",IF(AND(C820&lt;&gt;"Produktion",E820&gt;0),"Tagestyp und Schichten prüfen",IF(AND(C820="Produktion",E820=0),"Produktionsschicht fehlt",IF(OR(E820&gt;'Parameter'!$B$8,F820&gt;'Parameter'!$B$9,AND(C820="Produktion",G820&lt;'Parameter'!$B$10)),"Planungsgrenze prüfen",IF(AND(C820="Produktion",WEEKDAY(A820,2)&gt;5),"Wochenendproduktion prüfen","OK")))))),"Formel prüfen"))</f>
        <v/>
      </c>
    </row>
    <row r="821">
      <c r="A821" s="39" t="n"/>
      <c r="B821" s="21" t="n"/>
      <c r="C821" s="21" t="n"/>
      <c r="D821" s="21" t="n"/>
      <c r="E821" s="22" t="n"/>
      <c r="F821" s="23" t="n"/>
      <c r="G821" s="24" t="n"/>
      <c r="H821" s="28">
        <f>IF(COUNTA(A821:G821)=0,"",IF(OR(A821="",B821="",C821="",D821="",E821="",F821="",G821=""),"",IFERROR(IF(C821="Produktion",E821*F821*G821,0),"")))</f>
        <v/>
      </c>
      <c r="I821" s="21" t="n"/>
      <c r="J821" s="26" t="n"/>
      <c r="K821" s="29">
        <f>IF(COUNTA(A821:G821)+COUNTA(I821:J821)=0,"",IFERROR(IF(OR(A821="",B821="",C821="",D821="",E821="",F821="",G821="",I821=""),"Eingabe unvollständig",IF(COUNTIFS($A$8:$A$1107,A821,$B$8:$B$1107,B821)&gt;1,"Doppelte Werk-/Datumszeile",IF(AND(C821&lt;&gt;"Produktion",E821&gt;0),"Tagestyp und Schichten prüfen",IF(AND(C821="Produktion",E821=0),"Produktionsschicht fehlt",IF(OR(E821&gt;'Parameter'!$B$8,F821&gt;'Parameter'!$B$9,AND(C821="Produktion",G821&lt;'Parameter'!$B$10)),"Planungsgrenze prüfen",IF(AND(C821="Produktion",WEEKDAY(A821,2)&gt;5),"Wochenendproduktion prüfen","OK")))))),"Formel prüfen"))</f>
        <v/>
      </c>
    </row>
    <row r="822">
      <c r="A822" s="39" t="n"/>
      <c r="B822" s="21" t="n"/>
      <c r="C822" s="21" t="n"/>
      <c r="D822" s="21" t="n"/>
      <c r="E822" s="22" t="n"/>
      <c r="F822" s="23" t="n"/>
      <c r="G822" s="24" t="n"/>
      <c r="H822" s="25">
        <f>IF(COUNTA(A822:G822)=0,"",IF(OR(A822="",B822="",C822="",D822="",E822="",F822="",G822=""),"",IFERROR(IF(C822="Produktion",E822*F822*G822,0),"")))</f>
        <v/>
      </c>
      <c r="I822" s="21" t="n"/>
      <c r="J822" s="26" t="n"/>
      <c r="K822" s="27">
        <f>IF(COUNTA(A822:G822)+COUNTA(I822:J822)=0,"",IFERROR(IF(OR(A822="",B822="",C822="",D822="",E822="",F822="",G822="",I822=""),"Eingabe unvollständig",IF(COUNTIFS($A$8:$A$1107,A822,$B$8:$B$1107,B822)&gt;1,"Doppelte Werk-/Datumszeile",IF(AND(C822&lt;&gt;"Produktion",E822&gt;0),"Tagestyp und Schichten prüfen",IF(AND(C822="Produktion",E822=0),"Produktionsschicht fehlt",IF(OR(E822&gt;'Parameter'!$B$8,F822&gt;'Parameter'!$B$9,AND(C822="Produktion",G822&lt;'Parameter'!$B$10)),"Planungsgrenze prüfen",IF(AND(C822="Produktion",WEEKDAY(A822,2)&gt;5),"Wochenendproduktion prüfen","OK")))))),"Formel prüfen"))</f>
        <v/>
      </c>
    </row>
    <row r="823">
      <c r="A823" s="39" t="n"/>
      <c r="B823" s="21" t="n"/>
      <c r="C823" s="21" t="n"/>
      <c r="D823" s="21" t="n"/>
      <c r="E823" s="22" t="n"/>
      <c r="F823" s="23" t="n"/>
      <c r="G823" s="24" t="n"/>
      <c r="H823" s="28">
        <f>IF(COUNTA(A823:G823)=0,"",IF(OR(A823="",B823="",C823="",D823="",E823="",F823="",G823=""),"",IFERROR(IF(C823="Produktion",E823*F823*G823,0),"")))</f>
        <v/>
      </c>
      <c r="I823" s="21" t="n"/>
      <c r="J823" s="26" t="n"/>
      <c r="K823" s="29">
        <f>IF(COUNTA(A823:G823)+COUNTA(I823:J823)=0,"",IFERROR(IF(OR(A823="",B823="",C823="",D823="",E823="",F823="",G823="",I823=""),"Eingabe unvollständig",IF(COUNTIFS($A$8:$A$1107,A823,$B$8:$B$1107,B823)&gt;1,"Doppelte Werk-/Datumszeile",IF(AND(C823&lt;&gt;"Produktion",E823&gt;0),"Tagestyp und Schichten prüfen",IF(AND(C823="Produktion",E823=0),"Produktionsschicht fehlt",IF(OR(E823&gt;'Parameter'!$B$8,F823&gt;'Parameter'!$B$9,AND(C823="Produktion",G823&lt;'Parameter'!$B$10)),"Planungsgrenze prüfen",IF(AND(C823="Produktion",WEEKDAY(A823,2)&gt;5),"Wochenendproduktion prüfen","OK")))))),"Formel prüfen"))</f>
        <v/>
      </c>
    </row>
    <row r="824">
      <c r="A824" s="39" t="n"/>
      <c r="B824" s="21" t="n"/>
      <c r="C824" s="21" t="n"/>
      <c r="D824" s="21" t="n"/>
      <c r="E824" s="22" t="n"/>
      <c r="F824" s="23" t="n"/>
      <c r="G824" s="24" t="n"/>
      <c r="H824" s="25">
        <f>IF(COUNTA(A824:G824)=0,"",IF(OR(A824="",B824="",C824="",D824="",E824="",F824="",G824=""),"",IFERROR(IF(C824="Produktion",E824*F824*G824,0),"")))</f>
        <v/>
      </c>
      <c r="I824" s="21" t="n"/>
      <c r="J824" s="26" t="n"/>
      <c r="K824" s="27">
        <f>IF(COUNTA(A824:G824)+COUNTA(I824:J824)=0,"",IFERROR(IF(OR(A824="",B824="",C824="",D824="",E824="",F824="",G824="",I824=""),"Eingabe unvollständig",IF(COUNTIFS($A$8:$A$1107,A824,$B$8:$B$1107,B824)&gt;1,"Doppelte Werk-/Datumszeile",IF(AND(C824&lt;&gt;"Produktion",E824&gt;0),"Tagestyp und Schichten prüfen",IF(AND(C824="Produktion",E824=0),"Produktionsschicht fehlt",IF(OR(E824&gt;'Parameter'!$B$8,F824&gt;'Parameter'!$B$9,AND(C824="Produktion",G824&lt;'Parameter'!$B$10)),"Planungsgrenze prüfen",IF(AND(C824="Produktion",WEEKDAY(A824,2)&gt;5),"Wochenendproduktion prüfen","OK")))))),"Formel prüfen"))</f>
        <v/>
      </c>
    </row>
    <row r="825">
      <c r="A825" s="39" t="n"/>
      <c r="B825" s="21" t="n"/>
      <c r="C825" s="21" t="n"/>
      <c r="D825" s="21" t="n"/>
      <c r="E825" s="22" t="n"/>
      <c r="F825" s="23" t="n"/>
      <c r="G825" s="24" t="n"/>
      <c r="H825" s="28">
        <f>IF(COUNTA(A825:G825)=0,"",IF(OR(A825="",B825="",C825="",D825="",E825="",F825="",G825=""),"",IFERROR(IF(C825="Produktion",E825*F825*G825,0),"")))</f>
        <v/>
      </c>
      <c r="I825" s="21" t="n"/>
      <c r="J825" s="26" t="n"/>
      <c r="K825" s="29">
        <f>IF(COUNTA(A825:G825)+COUNTA(I825:J825)=0,"",IFERROR(IF(OR(A825="",B825="",C825="",D825="",E825="",F825="",G825="",I825=""),"Eingabe unvollständig",IF(COUNTIFS($A$8:$A$1107,A825,$B$8:$B$1107,B825)&gt;1,"Doppelte Werk-/Datumszeile",IF(AND(C825&lt;&gt;"Produktion",E825&gt;0),"Tagestyp und Schichten prüfen",IF(AND(C825="Produktion",E825=0),"Produktionsschicht fehlt",IF(OR(E825&gt;'Parameter'!$B$8,F825&gt;'Parameter'!$B$9,AND(C825="Produktion",G825&lt;'Parameter'!$B$10)),"Planungsgrenze prüfen",IF(AND(C825="Produktion",WEEKDAY(A825,2)&gt;5),"Wochenendproduktion prüfen","OK")))))),"Formel prüfen"))</f>
        <v/>
      </c>
    </row>
    <row r="826">
      <c r="A826" s="39" t="n"/>
      <c r="B826" s="21" t="n"/>
      <c r="C826" s="21" t="n"/>
      <c r="D826" s="21" t="n"/>
      <c r="E826" s="22" t="n"/>
      <c r="F826" s="23" t="n"/>
      <c r="G826" s="24" t="n"/>
      <c r="H826" s="25">
        <f>IF(COUNTA(A826:G826)=0,"",IF(OR(A826="",B826="",C826="",D826="",E826="",F826="",G826=""),"",IFERROR(IF(C826="Produktion",E826*F826*G826,0),"")))</f>
        <v/>
      </c>
      <c r="I826" s="21" t="n"/>
      <c r="J826" s="26" t="n"/>
      <c r="K826" s="27">
        <f>IF(COUNTA(A826:G826)+COUNTA(I826:J826)=0,"",IFERROR(IF(OR(A826="",B826="",C826="",D826="",E826="",F826="",G826="",I826=""),"Eingabe unvollständig",IF(COUNTIFS($A$8:$A$1107,A826,$B$8:$B$1107,B826)&gt;1,"Doppelte Werk-/Datumszeile",IF(AND(C826&lt;&gt;"Produktion",E826&gt;0),"Tagestyp und Schichten prüfen",IF(AND(C826="Produktion",E826=0),"Produktionsschicht fehlt",IF(OR(E826&gt;'Parameter'!$B$8,F826&gt;'Parameter'!$B$9,AND(C826="Produktion",G826&lt;'Parameter'!$B$10)),"Planungsgrenze prüfen",IF(AND(C826="Produktion",WEEKDAY(A826,2)&gt;5),"Wochenendproduktion prüfen","OK")))))),"Formel prüfen"))</f>
        <v/>
      </c>
    </row>
    <row r="827">
      <c r="A827" s="39" t="n"/>
      <c r="B827" s="21" t="n"/>
      <c r="C827" s="21" t="n"/>
      <c r="D827" s="21" t="n"/>
      <c r="E827" s="22" t="n"/>
      <c r="F827" s="23" t="n"/>
      <c r="G827" s="24" t="n"/>
      <c r="H827" s="28">
        <f>IF(COUNTA(A827:G827)=0,"",IF(OR(A827="",B827="",C827="",D827="",E827="",F827="",G827=""),"",IFERROR(IF(C827="Produktion",E827*F827*G827,0),"")))</f>
        <v/>
      </c>
      <c r="I827" s="21" t="n"/>
      <c r="J827" s="26" t="n"/>
      <c r="K827" s="29">
        <f>IF(COUNTA(A827:G827)+COUNTA(I827:J827)=0,"",IFERROR(IF(OR(A827="",B827="",C827="",D827="",E827="",F827="",G827="",I827=""),"Eingabe unvollständig",IF(COUNTIFS($A$8:$A$1107,A827,$B$8:$B$1107,B827)&gt;1,"Doppelte Werk-/Datumszeile",IF(AND(C827&lt;&gt;"Produktion",E827&gt;0),"Tagestyp und Schichten prüfen",IF(AND(C827="Produktion",E827=0),"Produktionsschicht fehlt",IF(OR(E827&gt;'Parameter'!$B$8,F827&gt;'Parameter'!$B$9,AND(C827="Produktion",G827&lt;'Parameter'!$B$10)),"Planungsgrenze prüfen",IF(AND(C827="Produktion",WEEKDAY(A827,2)&gt;5),"Wochenendproduktion prüfen","OK")))))),"Formel prüfen"))</f>
        <v/>
      </c>
    </row>
    <row r="828">
      <c r="A828" s="39" t="n"/>
      <c r="B828" s="21" t="n"/>
      <c r="C828" s="21" t="n"/>
      <c r="D828" s="21" t="n"/>
      <c r="E828" s="22" t="n"/>
      <c r="F828" s="23" t="n"/>
      <c r="G828" s="24" t="n"/>
      <c r="H828" s="25">
        <f>IF(COUNTA(A828:G828)=0,"",IF(OR(A828="",B828="",C828="",D828="",E828="",F828="",G828=""),"",IFERROR(IF(C828="Produktion",E828*F828*G828,0),"")))</f>
        <v/>
      </c>
      <c r="I828" s="21" t="n"/>
      <c r="J828" s="26" t="n"/>
      <c r="K828" s="27">
        <f>IF(COUNTA(A828:G828)+COUNTA(I828:J828)=0,"",IFERROR(IF(OR(A828="",B828="",C828="",D828="",E828="",F828="",G828="",I828=""),"Eingabe unvollständig",IF(COUNTIFS($A$8:$A$1107,A828,$B$8:$B$1107,B828)&gt;1,"Doppelte Werk-/Datumszeile",IF(AND(C828&lt;&gt;"Produktion",E828&gt;0),"Tagestyp und Schichten prüfen",IF(AND(C828="Produktion",E828=0),"Produktionsschicht fehlt",IF(OR(E828&gt;'Parameter'!$B$8,F828&gt;'Parameter'!$B$9,AND(C828="Produktion",G828&lt;'Parameter'!$B$10)),"Planungsgrenze prüfen",IF(AND(C828="Produktion",WEEKDAY(A828,2)&gt;5),"Wochenendproduktion prüfen","OK")))))),"Formel prüfen"))</f>
        <v/>
      </c>
    </row>
    <row r="829">
      <c r="A829" s="39" t="n"/>
      <c r="B829" s="21" t="n"/>
      <c r="C829" s="21" t="n"/>
      <c r="D829" s="21" t="n"/>
      <c r="E829" s="22" t="n"/>
      <c r="F829" s="23" t="n"/>
      <c r="G829" s="24" t="n"/>
      <c r="H829" s="28">
        <f>IF(COUNTA(A829:G829)=0,"",IF(OR(A829="",B829="",C829="",D829="",E829="",F829="",G829=""),"",IFERROR(IF(C829="Produktion",E829*F829*G829,0),"")))</f>
        <v/>
      </c>
      <c r="I829" s="21" t="n"/>
      <c r="J829" s="26" t="n"/>
      <c r="K829" s="29">
        <f>IF(COUNTA(A829:G829)+COUNTA(I829:J829)=0,"",IFERROR(IF(OR(A829="",B829="",C829="",D829="",E829="",F829="",G829="",I829=""),"Eingabe unvollständig",IF(COUNTIFS($A$8:$A$1107,A829,$B$8:$B$1107,B829)&gt;1,"Doppelte Werk-/Datumszeile",IF(AND(C829&lt;&gt;"Produktion",E829&gt;0),"Tagestyp und Schichten prüfen",IF(AND(C829="Produktion",E829=0),"Produktionsschicht fehlt",IF(OR(E829&gt;'Parameter'!$B$8,F829&gt;'Parameter'!$B$9,AND(C829="Produktion",G829&lt;'Parameter'!$B$10)),"Planungsgrenze prüfen",IF(AND(C829="Produktion",WEEKDAY(A829,2)&gt;5),"Wochenendproduktion prüfen","OK")))))),"Formel prüfen"))</f>
        <v/>
      </c>
    </row>
    <row r="830">
      <c r="A830" s="39" t="n"/>
      <c r="B830" s="21" t="n"/>
      <c r="C830" s="21" t="n"/>
      <c r="D830" s="21" t="n"/>
      <c r="E830" s="22" t="n"/>
      <c r="F830" s="23" t="n"/>
      <c r="G830" s="24" t="n"/>
      <c r="H830" s="25">
        <f>IF(COUNTA(A830:G830)=0,"",IF(OR(A830="",B830="",C830="",D830="",E830="",F830="",G830=""),"",IFERROR(IF(C830="Produktion",E830*F830*G830,0),"")))</f>
        <v/>
      </c>
      <c r="I830" s="21" t="n"/>
      <c r="J830" s="26" t="n"/>
      <c r="K830" s="27">
        <f>IF(COUNTA(A830:G830)+COUNTA(I830:J830)=0,"",IFERROR(IF(OR(A830="",B830="",C830="",D830="",E830="",F830="",G830="",I830=""),"Eingabe unvollständig",IF(COUNTIFS($A$8:$A$1107,A830,$B$8:$B$1107,B830)&gt;1,"Doppelte Werk-/Datumszeile",IF(AND(C830&lt;&gt;"Produktion",E830&gt;0),"Tagestyp und Schichten prüfen",IF(AND(C830="Produktion",E830=0),"Produktionsschicht fehlt",IF(OR(E830&gt;'Parameter'!$B$8,F830&gt;'Parameter'!$B$9,AND(C830="Produktion",G830&lt;'Parameter'!$B$10)),"Planungsgrenze prüfen",IF(AND(C830="Produktion",WEEKDAY(A830,2)&gt;5),"Wochenendproduktion prüfen","OK")))))),"Formel prüfen"))</f>
        <v/>
      </c>
    </row>
    <row r="831">
      <c r="A831" s="39" t="n"/>
      <c r="B831" s="21" t="n"/>
      <c r="C831" s="21" t="n"/>
      <c r="D831" s="21" t="n"/>
      <c r="E831" s="22" t="n"/>
      <c r="F831" s="23" t="n"/>
      <c r="G831" s="24" t="n"/>
      <c r="H831" s="28">
        <f>IF(COUNTA(A831:G831)=0,"",IF(OR(A831="",B831="",C831="",D831="",E831="",F831="",G831=""),"",IFERROR(IF(C831="Produktion",E831*F831*G831,0),"")))</f>
        <v/>
      </c>
      <c r="I831" s="21" t="n"/>
      <c r="J831" s="26" t="n"/>
      <c r="K831" s="29">
        <f>IF(COUNTA(A831:G831)+COUNTA(I831:J831)=0,"",IFERROR(IF(OR(A831="",B831="",C831="",D831="",E831="",F831="",G831="",I831=""),"Eingabe unvollständig",IF(COUNTIFS($A$8:$A$1107,A831,$B$8:$B$1107,B831)&gt;1,"Doppelte Werk-/Datumszeile",IF(AND(C831&lt;&gt;"Produktion",E831&gt;0),"Tagestyp und Schichten prüfen",IF(AND(C831="Produktion",E831=0),"Produktionsschicht fehlt",IF(OR(E831&gt;'Parameter'!$B$8,F831&gt;'Parameter'!$B$9,AND(C831="Produktion",G831&lt;'Parameter'!$B$10)),"Planungsgrenze prüfen",IF(AND(C831="Produktion",WEEKDAY(A831,2)&gt;5),"Wochenendproduktion prüfen","OK")))))),"Formel prüfen"))</f>
        <v/>
      </c>
    </row>
    <row r="832">
      <c r="A832" s="39" t="n"/>
      <c r="B832" s="21" t="n"/>
      <c r="C832" s="21" t="n"/>
      <c r="D832" s="21" t="n"/>
      <c r="E832" s="22" t="n"/>
      <c r="F832" s="23" t="n"/>
      <c r="G832" s="24" t="n"/>
      <c r="H832" s="25">
        <f>IF(COUNTA(A832:G832)=0,"",IF(OR(A832="",B832="",C832="",D832="",E832="",F832="",G832=""),"",IFERROR(IF(C832="Produktion",E832*F832*G832,0),"")))</f>
        <v/>
      </c>
      <c r="I832" s="21" t="n"/>
      <c r="J832" s="26" t="n"/>
      <c r="K832" s="27">
        <f>IF(COUNTA(A832:G832)+COUNTA(I832:J832)=0,"",IFERROR(IF(OR(A832="",B832="",C832="",D832="",E832="",F832="",G832="",I832=""),"Eingabe unvollständig",IF(COUNTIFS($A$8:$A$1107,A832,$B$8:$B$1107,B832)&gt;1,"Doppelte Werk-/Datumszeile",IF(AND(C832&lt;&gt;"Produktion",E832&gt;0),"Tagestyp und Schichten prüfen",IF(AND(C832="Produktion",E832=0),"Produktionsschicht fehlt",IF(OR(E832&gt;'Parameter'!$B$8,F832&gt;'Parameter'!$B$9,AND(C832="Produktion",G832&lt;'Parameter'!$B$10)),"Planungsgrenze prüfen",IF(AND(C832="Produktion",WEEKDAY(A832,2)&gt;5),"Wochenendproduktion prüfen","OK")))))),"Formel prüfen"))</f>
        <v/>
      </c>
    </row>
    <row r="833">
      <c r="A833" s="39" t="n"/>
      <c r="B833" s="21" t="n"/>
      <c r="C833" s="21" t="n"/>
      <c r="D833" s="21" t="n"/>
      <c r="E833" s="22" t="n"/>
      <c r="F833" s="23" t="n"/>
      <c r="G833" s="24" t="n"/>
      <c r="H833" s="28">
        <f>IF(COUNTA(A833:G833)=0,"",IF(OR(A833="",B833="",C833="",D833="",E833="",F833="",G833=""),"",IFERROR(IF(C833="Produktion",E833*F833*G833,0),"")))</f>
        <v/>
      </c>
      <c r="I833" s="21" t="n"/>
      <c r="J833" s="26" t="n"/>
      <c r="K833" s="29">
        <f>IF(COUNTA(A833:G833)+COUNTA(I833:J833)=0,"",IFERROR(IF(OR(A833="",B833="",C833="",D833="",E833="",F833="",G833="",I833=""),"Eingabe unvollständig",IF(COUNTIFS($A$8:$A$1107,A833,$B$8:$B$1107,B833)&gt;1,"Doppelte Werk-/Datumszeile",IF(AND(C833&lt;&gt;"Produktion",E833&gt;0),"Tagestyp und Schichten prüfen",IF(AND(C833="Produktion",E833=0),"Produktionsschicht fehlt",IF(OR(E833&gt;'Parameter'!$B$8,F833&gt;'Parameter'!$B$9,AND(C833="Produktion",G833&lt;'Parameter'!$B$10)),"Planungsgrenze prüfen",IF(AND(C833="Produktion",WEEKDAY(A833,2)&gt;5),"Wochenendproduktion prüfen","OK")))))),"Formel prüfen"))</f>
        <v/>
      </c>
    </row>
    <row r="834">
      <c r="A834" s="39" t="n"/>
      <c r="B834" s="21" t="n"/>
      <c r="C834" s="21" t="n"/>
      <c r="D834" s="21" t="n"/>
      <c r="E834" s="22" t="n"/>
      <c r="F834" s="23" t="n"/>
      <c r="G834" s="24" t="n"/>
      <c r="H834" s="25">
        <f>IF(COUNTA(A834:G834)=0,"",IF(OR(A834="",B834="",C834="",D834="",E834="",F834="",G834=""),"",IFERROR(IF(C834="Produktion",E834*F834*G834,0),"")))</f>
        <v/>
      </c>
      <c r="I834" s="21" t="n"/>
      <c r="J834" s="26" t="n"/>
      <c r="K834" s="27">
        <f>IF(COUNTA(A834:G834)+COUNTA(I834:J834)=0,"",IFERROR(IF(OR(A834="",B834="",C834="",D834="",E834="",F834="",G834="",I834=""),"Eingabe unvollständig",IF(COUNTIFS($A$8:$A$1107,A834,$B$8:$B$1107,B834)&gt;1,"Doppelte Werk-/Datumszeile",IF(AND(C834&lt;&gt;"Produktion",E834&gt;0),"Tagestyp und Schichten prüfen",IF(AND(C834="Produktion",E834=0),"Produktionsschicht fehlt",IF(OR(E834&gt;'Parameter'!$B$8,F834&gt;'Parameter'!$B$9,AND(C834="Produktion",G834&lt;'Parameter'!$B$10)),"Planungsgrenze prüfen",IF(AND(C834="Produktion",WEEKDAY(A834,2)&gt;5),"Wochenendproduktion prüfen","OK")))))),"Formel prüfen"))</f>
        <v/>
      </c>
    </row>
    <row r="835">
      <c r="A835" s="39" t="n"/>
      <c r="B835" s="21" t="n"/>
      <c r="C835" s="21" t="n"/>
      <c r="D835" s="21" t="n"/>
      <c r="E835" s="22" t="n"/>
      <c r="F835" s="23" t="n"/>
      <c r="G835" s="24" t="n"/>
      <c r="H835" s="28">
        <f>IF(COUNTA(A835:G835)=0,"",IF(OR(A835="",B835="",C835="",D835="",E835="",F835="",G835=""),"",IFERROR(IF(C835="Produktion",E835*F835*G835,0),"")))</f>
        <v/>
      </c>
      <c r="I835" s="21" t="n"/>
      <c r="J835" s="26" t="n"/>
      <c r="K835" s="29">
        <f>IF(COUNTA(A835:G835)+COUNTA(I835:J835)=0,"",IFERROR(IF(OR(A835="",B835="",C835="",D835="",E835="",F835="",G835="",I835=""),"Eingabe unvollständig",IF(COUNTIFS($A$8:$A$1107,A835,$B$8:$B$1107,B835)&gt;1,"Doppelte Werk-/Datumszeile",IF(AND(C835&lt;&gt;"Produktion",E835&gt;0),"Tagestyp und Schichten prüfen",IF(AND(C835="Produktion",E835=0),"Produktionsschicht fehlt",IF(OR(E835&gt;'Parameter'!$B$8,F835&gt;'Parameter'!$B$9,AND(C835="Produktion",G835&lt;'Parameter'!$B$10)),"Planungsgrenze prüfen",IF(AND(C835="Produktion",WEEKDAY(A835,2)&gt;5),"Wochenendproduktion prüfen","OK")))))),"Formel prüfen"))</f>
        <v/>
      </c>
    </row>
    <row r="836">
      <c r="A836" s="39" t="n"/>
      <c r="B836" s="21" t="n"/>
      <c r="C836" s="21" t="n"/>
      <c r="D836" s="21" t="n"/>
      <c r="E836" s="22" t="n"/>
      <c r="F836" s="23" t="n"/>
      <c r="G836" s="24" t="n"/>
      <c r="H836" s="25">
        <f>IF(COUNTA(A836:G836)=0,"",IF(OR(A836="",B836="",C836="",D836="",E836="",F836="",G836=""),"",IFERROR(IF(C836="Produktion",E836*F836*G836,0),"")))</f>
        <v/>
      </c>
      <c r="I836" s="21" t="n"/>
      <c r="J836" s="26" t="n"/>
      <c r="K836" s="27">
        <f>IF(COUNTA(A836:G836)+COUNTA(I836:J836)=0,"",IFERROR(IF(OR(A836="",B836="",C836="",D836="",E836="",F836="",G836="",I836=""),"Eingabe unvollständig",IF(COUNTIFS($A$8:$A$1107,A836,$B$8:$B$1107,B836)&gt;1,"Doppelte Werk-/Datumszeile",IF(AND(C836&lt;&gt;"Produktion",E836&gt;0),"Tagestyp und Schichten prüfen",IF(AND(C836="Produktion",E836=0),"Produktionsschicht fehlt",IF(OR(E836&gt;'Parameter'!$B$8,F836&gt;'Parameter'!$B$9,AND(C836="Produktion",G836&lt;'Parameter'!$B$10)),"Planungsgrenze prüfen",IF(AND(C836="Produktion",WEEKDAY(A836,2)&gt;5),"Wochenendproduktion prüfen","OK")))))),"Formel prüfen"))</f>
        <v/>
      </c>
    </row>
    <row r="837">
      <c r="A837" s="39" t="n"/>
      <c r="B837" s="21" t="n"/>
      <c r="C837" s="21" t="n"/>
      <c r="D837" s="21" t="n"/>
      <c r="E837" s="22" t="n"/>
      <c r="F837" s="23" t="n"/>
      <c r="G837" s="24" t="n"/>
      <c r="H837" s="28">
        <f>IF(COUNTA(A837:G837)=0,"",IF(OR(A837="",B837="",C837="",D837="",E837="",F837="",G837=""),"",IFERROR(IF(C837="Produktion",E837*F837*G837,0),"")))</f>
        <v/>
      </c>
      <c r="I837" s="21" t="n"/>
      <c r="J837" s="26" t="n"/>
      <c r="K837" s="29">
        <f>IF(COUNTA(A837:G837)+COUNTA(I837:J837)=0,"",IFERROR(IF(OR(A837="",B837="",C837="",D837="",E837="",F837="",G837="",I837=""),"Eingabe unvollständig",IF(COUNTIFS($A$8:$A$1107,A837,$B$8:$B$1107,B837)&gt;1,"Doppelte Werk-/Datumszeile",IF(AND(C837&lt;&gt;"Produktion",E837&gt;0),"Tagestyp und Schichten prüfen",IF(AND(C837="Produktion",E837=0),"Produktionsschicht fehlt",IF(OR(E837&gt;'Parameter'!$B$8,F837&gt;'Parameter'!$B$9,AND(C837="Produktion",G837&lt;'Parameter'!$B$10)),"Planungsgrenze prüfen",IF(AND(C837="Produktion",WEEKDAY(A837,2)&gt;5),"Wochenendproduktion prüfen","OK")))))),"Formel prüfen"))</f>
        <v/>
      </c>
    </row>
    <row r="838">
      <c r="A838" s="39" t="n"/>
      <c r="B838" s="21" t="n"/>
      <c r="C838" s="21" t="n"/>
      <c r="D838" s="21" t="n"/>
      <c r="E838" s="22" t="n"/>
      <c r="F838" s="23" t="n"/>
      <c r="G838" s="24" t="n"/>
      <c r="H838" s="25">
        <f>IF(COUNTA(A838:G838)=0,"",IF(OR(A838="",B838="",C838="",D838="",E838="",F838="",G838=""),"",IFERROR(IF(C838="Produktion",E838*F838*G838,0),"")))</f>
        <v/>
      </c>
      <c r="I838" s="21" t="n"/>
      <c r="J838" s="26" t="n"/>
      <c r="K838" s="27">
        <f>IF(COUNTA(A838:G838)+COUNTA(I838:J838)=0,"",IFERROR(IF(OR(A838="",B838="",C838="",D838="",E838="",F838="",G838="",I838=""),"Eingabe unvollständig",IF(COUNTIFS($A$8:$A$1107,A838,$B$8:$B$1107,B838)&gt;1,"Doppelte Werk-/Datumszeile",IF(AND(C838&lt;&gt;"Produktion",E838&gt;0),"Tagestyp und Schichten prüfen",IF(AND(C838="Produktion",E838=0),"Produktionsschicht fehlt",IF(OR(E838&gt;'Parameter'!$B$8,F838&gt;'Parameter'!$B$9,AND(C838="Produktion",G838&lt;'Parameter'!$B$10)),"Planungsgrenze prüfen",IF(AND(C838="Produktion",WEEKDAY(A838,2)&gt;5),"Wochenendproduktion prüfen","OK")))))),"Formel prüfen"))</f>
        <v/>
      </c>
    </row>
    <row r="839">
      <c r="A839" s="39" t="n"/>
      <c r="B839" s="21" t="n"/>
      <c r="C839" s="21" t="n"/>
      <c r="D839" s="21" t="n"/>
      <c r="E839" s="22" t="n"/>
      <c r="F839" s="23" t="n"/>
      <c r="G839" s="24" t="n"/>
      <c r="H839" s="28">
        <f>IF(COUNTA(A839:G839)=0,"",IF(OR(A839="",B839="",C839="",D839="",E839="",F839="",G839=""),"",IFERROR(IF(C839="Produktion",E839*F839*G839,0),"")))</f>
        <v/>
      </c>
      <c r="I839" s="21" t="n"/>
      <c r="J839" s="26" t="n"/>
      <c r="K839" s="29">
        <f>IF(COUNTA(A839:G839)+COUNTA(I839:J839)=0,"",IFERROR(IF(OR(A839="",B839="",C839="",D839="",E839="",F839="",G839="",I839=""),"Eingabe unvollständig",IF(COUNTIFS($A$8:$A$1107,A839,$B$8:$B$1107,B839)&gt;1,"Doppelte Werk-/Datumszeile",IF(AND(C839&lt;&gt;"Produktion",E839&gt;0),"Tagestyp und Schichten prüfen",IF(AND(C839="Produktion",E839=0),"Produktionsschicht fehlt",IF(OR(E839&gt;'Parameter'!$B$8,F839&gt;'Parameter'!$B$9,AND(C839="Produktion",G839&lt;'Parameter'!$B$10)),"Planungsgrenze prüfen",IF(AND(C839="Produktion",WEEKDAY(A839,2)&gt;5),"Wochenendproduktion prüfen","OK")))))),"Formel prüfen"))</f>
        <v/>
      </c>
    </row>
    <row r="840">
      <c r="A840" s="39" t="n"/>
      <c r="B840" s="21" t="n"/>
      <c r="C840" s="21" t="n"/>
      <c r="D840" s="21" t="n"/>
      <c r="E840" s="22" t="n"/>
      <c r="F840" s="23" t="n"/>
      <c r="G840" s="24" t="n"/>
      <c r="H840" s="25">
        <f>IF(COUNTA(A840:G840)=0,"",IF(OR(A840="",B840="",C840="",D840="",E840="",F840="",G840=""),"",IFERROR(IF(C840="Produktion",E840*F840*G840,0),"")))</f>
        <v/>
      </c>
      <c r="I840" s="21" t="n"/>
      <c r="J840" s="26" t="n"/>
      <c r="K840" s="27">
        <f>IF(COUNTA(A840:G840)+COUNTA(I840:J840)=0,"",IFERROR(IF(OR(A840="",B840="",C840="",D840="",E840="",F840="",G840="",I840=""),"Eingabe unvollständig",IF(COUNTIFS($A$8:$A$1107,A840,$B$8:$B$1107,B840)&gt;1,"Doppelte Werk-/Datumszeile",IF(AND(C840&lt;&gt;"Produktion",E840&gt;0),"Tagestyp und Schichten prüfen",IF(AND(C840="Produktion",E840=0),"Produktionsschicht fehlt",IF(OR(E840&gt;'Parameter'!$B$8,F840&gt;'Parameter'!$B$9,AND(C840="Produktion",G840&lt;'Parameter'!$B$10)),"Planungsgrenze prüfen",IF(AND(C840="Produktion",WEEKDAY(A840,2)&gt;5),"Wochenendproduktion prüfen","OK")))))),"Formel prüfen"))</f>
        <v/>
      </c>
    </row>
    <row r="841">
      <c r="A841" s="39" t="n"/>
      <c r="B841" s="21" t="n"/>
      <c r="C841" s="21" t="n"/>
      <c r="D841" s="21" t="n"/>
      <c r="E841" s="22" t="n"/>
      <c r="F841" s="23" t="n"/>
      <c r="G841" s="24" t="n"/>
      <c r="H841" s="28">
        <f>IF(COUNTA(A841:G841)=0,"",IF(OR(A841="",B841="",C841="",D841="",E841="",F841="",G841=""),"",IFERROR(IF(C841="Produktion",E841*F841*G841,0),"")))</f>
        <v/>
      </c>
      <c r="I841" s="21" t="n"/>
      <c r="J841" s="26" t="n"/>
      <c r="K841" s="29">
        <f>IF(COUNTA(A841:G841)+COUNTA(I841:J841)=0,"",IFERROR(IF(OR(A841="",B841="",C841="",D841="",E841="",F841="",G841="",I841=""),"Eingabe unvollständig",IF(COUNTIFS($A$8:$A$1107,A841,$B$8:$B$1107,B841)&gt;1,"Doppelte Werk-/Datumszeile",IF(AND(C841&lt;&gt;"Produktion",E841&gt;0),"Tagestyp und Schichten prüfen",IF(AND(C841="Produktion",E841=0),"Produktionsschicht fehlt",IF(OR(E841&gt;'Parameter'!$B$8,F841&gt;'Parameter'!$B$9,AND(C841="Produktion",G841&lt;'Parameter'!$B$10)),"Planungsgrenze prüfen",IF(AND(C841="Produktion",WEEKDAY(A841,2)&gt;5),"Wochenendproduktion prüfen","OK")))))),"Formel prüfen"))</f>
        <v/>
      </c>
    </row>
    <row r="842">
      <c r="A842" s="39" t="n"/>
      <c r="B842" s="21" t="n"/>
      <c r="C842" s="21" t="n"/>
      <c r="D842" s="21" t="n"/>
      <c r="E842" s="22" t="n"/>
      <c r="F842" s="23" t="n"/>
      <c r="G842" s="24" t="n"/>
      <c r="H842" s="25">
        <f>IF(COUNTA(A842:G842)=0,"",IF(OR(A842="",B842="",C842="",D842="",E842="",F842="",G842=""),"",IFERROR(IF(C842="Produktion",E842*F842*G842,0),"")))</f>
        <v/>
      </c>
      <c r="I842" s="21" t="n"/>
      <c r="J842" s="26" t="n"/>
      <c r="K842" s="27">
        <f>IF(COUNTA(A842:G842)+COUNTA(I842:J842)=0,"",IFERROR(IF(OR(A842="",B842="",C842="",D842="",E842="",F842="",G842="",I842=""),"Eingabe unvollständig",IF(COUNTIFS($A$8:$A$1107,A842,$B$8:$B$1107,B842)&gt;1,"Doppelte Werk-/Datumszeile",IF(AND(C842&lt;&gt;"Produktion",E842&gt;0),"Tagestyp und Schichten prüfen",IF(AND(C842="Produktion",E842=0),"Produktionsschicht fehlt",IF(OR(E842&gt;'Parameter'!$B$8,F842&gt;'Parameter'!$B$9,AND(C842="Produktion",G842&lt;'Parameter'!$B$10)),"Planungsgrenze prüfen",IF(AND(C842="Produktion",WEEKDAY(A842,2)&gt;5),"Wochenendproduktion prüfen","OK")))))),"Formel prüfen"))</f>
        <v/>
      </c>
    </row>
    <row r="843">
      <c r="A843" s="39" t="n"/>
      <c r="B843" s="21" t="n"/>
      <c r="C843" s="21" t="n"/>
      <c r="D843" s="21" t="n"/>
      <c r="E843" s="22" t="n"/>
      <c r="F843" s="23" t="n"/>
      <c r="G843" s="24" t="n"/>
      <c r="H843" s="28">
        <f>IF(COUNTA(A843:G843)=0,"",IF(OR(A843="",B843="",C843="",D843="",E843="",F843="",G843=""),"",IFERROR(IF(C843="Produktion",E843*F843*G843,0),"")))</f>
        <v/>
      </c>
      <c r="I843" s="21" t="n"/>
      <c r="J843" s="26" t="n"/>
      <c r="K843" s="29">
        <f>IF(COUNTA(A843:G843)+COUNTA(I843:J843)=0,"",IFERROR(IF(OR(A843="",B843="",C843="",D843="",E843="",F843="",G843="",I843=""),"Eingabe unvollständig",IF(COUNTIFS($A$8:$A$1107,A843,$B$8:$B$1107,B843)&gt;1,"Doppelte Werk-/Datumszeile",IF(AND(C843&lt;&gt;"Produktion",E843&gt;0),"Tagestyp und Schichten prüfen",IF(AND(C843="Produktion",E843=0),"Produktionsschicht fehlt",IF(OR(E843&gt;'Parameter'!$B$8,F843&gt;'Parameter'!$B$9,AND(C843="Produktion",G843&lt;'Parameter'!$B$10)),"Planungsgrenze prüfen",IF(AND(C843="Produktion",WEEKDAY(A843,2)&gt;5),"Wochenendproduktion prüfen","OK")))))),"Formel prüfen"))</f>
        <v/>
      </c>
    </row>
    <row r="844">
      <c r="A844" s="39" t="n"/>
      <c r="B844" s="21" t="n"/>
      <c r="C844" s="21" t="n"/>
      <c r="D844" s="21" t="n"/>
      <c r="E844" s="22" t="n"/>
      <c r="F844" s="23" t="n"/>
      <c r="G844" s="24" t="n"/>
      <c r="H844" s="25">
        <f>IF(COUNTA(A844:G844)=0,"",IF(OR(A844="",B844="",C844="",D844="",E844="",F844="",G844=""),"",IFERROR(IF(C844="Produktion",E844*F844*G844,0),"")))</f>
        <v/>
      </c>
      <c r="I844" s="21" t="n"/>
      <c r="J844" s="26" t="n"/>
      <c r="K844" s="27">
        <f>IF(COUNTA(A844:G844)+COUNTA(I844:J844)=0,"",IFERROR(IF(OR(A844="",B844="",C844="",D844="",E844="",F844="",G844="",I844=""),"Eingabe unvollständig",IF(COUNTIFS($A$8:$A$1107,A844,$B$8:$B$1107,B844)&gt;1,"Doppelte Werk-/Datumszeile",IF(AND(C844&lt;&gt;"Produktion",E844&gt;0),"Tagestyp und Schichten prüfen",IF(AND(C844="Produktion",E844=0),"Produktionsschicht fehlt",IF(OR(E844&gt;'Parameter'!$B$8,F844&gt;'Parameter'!$B$9,AND(C844="Produktion",G844&lt;'Parameter'!$B$10)),"Planungsgrenze prüfen",IF(AND(C844="Produktion",WEEKDAY(A844,2)&gt;5),"Wochenendproduktion prüfen","OK")))))),"Formel prüfen"))</f>
        <v/>
      </c>
    </row>
    <row r="845">
      <c r="A845" s="39" t="n"/>
      <c r="B845" s="21" t="n"/>
      <c r="C845" s="21" t="n"/>
      <c r="D845" s="21" t="n"/>
      <c r="E845" s="22" t="n"/>
      <c r="F845" s="23" t="n"/>
      <c r="G845" s="24" t="n"/>
      <c r="H845" s="28">
        <f>IF(COUNTA(A845:G845)=0,"",IF(OR(A845="",B845="",C845="",D845="",E845="",F845="",G845=""),"",IFERROR(IF(C845="Produktion",E845*F845*G845,0),"")))</f>
        <v/>
      </c>
      <c r="I845" s="21" t="n"/>
      <c r="J845" s="26" t="n"/>
      <c r="K845" s="29">
        <f>IF(COUNTA(A845:G845)+COUNTA(I845:J845)=0,"",IFERROR(IF(OR(A845="",B845="",C845="",D845="",E845="",F845="",G845="",I845=""),"Eingabe unvollständig",IF(COUNTIFS($A$8:$A$1107,A845,$B$8:$B$1107,B845)&gt;1,"Doppelte Werk-/Datumszeile",IF(AND(C845&lt;&gt;"Produktion",E845&gt;0),"Tagestyp und Schichten prüfen",IF(AND(C845="Produktion",E845=0),"Produktionsschicht fehlt",IF(OR(E845&gt;'Parameter'!$B$8,F845&gt;'Parameter'!$B$9,AND(C845="Produktion",G845&lt;'Parameter'!$B$10)),"Planungsgrenze prüfen",IF(AND(C845="Produktion",WEEKDAY(A845,2)&gt;5),"Wochenendproduktion prüfen","OK")))))),"Formel prüfen"))</f>
        <v/>
      </c>
    </row>
    <row r="846">
      <c r="A846" s="39" t="n"/>
      <c r="B846" s="21" t="n"/>
      <c r="C846" s="21" t="n"/>
      <c r="D846" s="21" t="n"/>
      <c r="E846" s="22" t="n"/>
      <c r="F846" s="23" t="n"/>
      <c r="G846" s="24" t="n"/>
      <c r="H846" s="25">
        <f>IF(COUNTA(A846:G846)=0,"",IF(OR(A846="",B846="",C846="",D846="",E846="",F846="",G846=""),"",IFERROR(IF(C846="Produktion",E846*F846*G846,0),"")))</f>
        <v/>
      </c>
      <c r="I846" s="21" t="n"/>
      <c r="J846" s="26" t="n"/>
      <c r="K846" s="27">
        <f>IF(COUNTA(A846:G846)+COUNTA(I846:J846)=0,"",IFERROR(IF(OR(A846="",B846="",C846="",D846="",E846="",F846="",G846="",I846=""),"Eingabe unvollständig",IF(COUNTIFS($A$8:$A$1107,A846,$B$8:$B$1107,B846)&gt;1,"Doppelte Werk-/Datumszeile",IF(AND(C846&lt;&gt;"Produktion",E846&gt;0),"Tagestyp und Schichten prüfen",IF(AND(C846="Produktion",E846=0),"Produktionsschicht fehlt",IF(OR(E846&gt;'Parameter'!$B$8,F846&gt;'Parameter'!$B$9,AND(C846="Produktion",G846&lt;'Parameter'!$B$10)),"Planungsgrenze prüfen",IF(AND(C846="Produktion",WEEKDAY(A846,2)&gt;5),"Wochenendproduktion prüfen","OK")))))),"Formel prüfen"))</f>
        <v/>
      </c>
    </row>
    <row r="847">
      <c r="A847" s="39" t="n"/>
      <c r="B847" s="21" t="n"/>
      <c r="C847" s="21" t="n"/>
      <c r="D847" s="21" t="n"/>
      <c r="E847" s="22" t="n"/>
      <c r="F847" s="23" t="n"/>
      <c r="G847" s="24" t="n"/>
      <c r="H847" s="28">
        <f>IF(COUNTA(A847:G847)=0,"",IF(OR(A847="",B847="",C847="",D847="",E847="",F847="",G847=""),"",IFERROR(IF(C847="Produktion",E847*F847*G847,0),"")))</f>
        <v/>
      </c>
      <c r="I847" s="21" t="n"/>
      <c r="J847" s="26" t="n"/>
      <c r="K847" s="29">
        <f>IF(COUNTA(A847:G847)+COUNTA(I847:J847)=0,"",IFERROR(IF(OR(A847="",B847="",C847="",D847="",E847="",F847="",G847="",I847=""),"Eingabe unvollständig",IF(COUNTIFS($A$8:$A$1107,A847,$B$8:$B$1107,B847)&gt;1,"Doppelte Werk-/Datumszeile",IF(AND(C847&lt;&gt;"Produktion",E847&gt;0),"Tagestyp und Schichten prüfen",IF(AND(C847="Produktion",E847=0),"Produktionsschicht fehlt",IF(OR(E847&gt;'Parameter'!$B$8,F847&gt;'Parameter'!$B$9,AND(C847="Produktion",G847&lt;'Parameter'!$B$10)),"Planungsgrenze prüfen",IF(AND(C847="Produktion",WEEKDAY(A847,2)&gt;5),"Wochenendproduktion prüfen","OK")))))),"Formel prüfen"))</f>
        <v/>
      </c>
    </row>
    <row r="848">
      <c r="A848" s="39" t="n"/>
      <c r="B848" s="21" t="n"/>
      <c r="C848" s="21" t="n"/>
      <c r="D848" s="21" t="n"/>
      <c r="E848" s="22" t="n"/>
      <c r="F848" s="23" t="n"/>
      <c r="G848" s="24" t="n"/>
      <c r="H848" s="25">
        <f>IF(COUNTA(A848:G848)=0,"",IF(OR(A848="",B848="",C848="",D848="",E848="",F848="",G848=""),"",IFERROR(IF(C848="Produktion",E848*F848*G848,0),"")))</f>
        <v/>
      </c>
      <c r="I848" s="21" t="n"/>
      <c r="J848" s="26" t="n"/>
      <c r="K848" s="27">
        <f>IF(COUNTA(A848:G848)+COUNTA(I848:J848)=0,"",IFERROR(IF(OR(A848="",B848="",C848="",D848="",E848="",F848="",G848="",I848=""),"Eingabe unvollständig",IF(COUNTIFS($A$8:$A$1107,A848,$B$8:$B$1107,B848)&gt;1,"Doppelte Werk-/Datumszeile",IF(AND(C848&lt;&gt;"Produktion",E848&gt;0),"Tagestyp und Schichten prüfen",IF(AND(C848="Produktion",E848=0),"Produktionsschicht fehlt",IF(OR(E848&gt;'Parameter'!$B$8,F848&gt;'Parameter'!$B$9,AND(C848="Produktion",G848&lt;'Parameter'!$B$10)),"Planungsgrenze prüfen",IF(AND(C848="Produktion",WEEKDAY(A848,2)&gt;5),"Wochenendproduktion prüfen","OK")))))),"Formel prüfen"))</f>
        <v/>
      </c>
    </row>
    <row r="849">
      <c r="A849" s="39" t="n"/>
      <c r="B849" s="21" t="n"/>
      <c r="C849" s="21" t="n"/>
      <c r="D849" s="21" t="n"/>
      <c r="E849" s="22" t="n"/>
      <c r="F849" s="23" t="n"/>
      <c r="G849" s="24" t="n"/>
      <c r="H849" s="28">
        <f>IF(COUNTA(A849:G849)=0,"",IF(OR(A849="",B849="",C849="",D849="",E849="",F849="",G849=""),"",IFERROR(IF(C849="Produktion",E849*F849*G849,0),"")))</f>
        <v/>
      </c>
      <c r="I849" s="21" t="n"/>
      <c r="J849" s="26" t="n"/>
      <c r="K849" s="29">
        <f>IF(COUNTA(A849:G849)+COUNTA(I849:J849)=0,"",IFERROR(IF(OR(A849="",B849="",C849="",D849="",E849="",F849="",G849="",I849=""),"Eingabe unvollständig",IF(COUNTIFS($A$8:$A$1107,A849,$B$8:$B$1107,B849)&gt;1,"Doppelte Werk-/Datumszeile",IF(AND(C849&lt;&gt;"Produktion",E849&gt;0),"Tagestyp und Schichten prüfen",IF(AND(C849="Produktion",E849=0),"Produktionsschicht fehlt",IF(OR(E849&gt;'Parameter'!$B$8,F849&gt;'Parameter'!$B$9,AND(C849="Produktion",G849&lt;'Parameter'!$B$10)),"Planungsgrenze prüfen",IF(AND(C849="Produktion",WEEKDAY(A849,2)&gt;5),"Wochenendproduktion prüfen","OK")))))),"Formel prüfen"))</f>
        <v/>
      </c>
    </row>
    <row r="850">
      <c r="A850" s="39" t="n"/>
      <c r="B850" s="21" t="n"/>
      <c r="C850" s="21" t="n"/>
      <c r="D850" s="21" t="n"/>
      <c r="E850" s="22" t="n"/>
      <c r="F850" s="23" t="n"/>
      <c r="G850" s="24" t="n"/>
      <c r="H850" s="25">
        <f>IF(COUNTA(A850:G850)=0,"",IF(OR(A850="",B850="",C850="",D850="",E850="",F850="",G850=""),"",IFERROR(IF(C850="Produktion",E850*F850*G850,0),"")))</f>
        <v/>
      </c>
      <c r="I850" s="21" t="n"/>
      <c r="J850" s="26" t="n"/>
      <c r="K850" s="27">
        <f>IF(COUNTA(A850:G850)+COUNTA(I850:J850)=0,"",IFERROR(IF(OR(A850="",B850="",C850="",D850="",E850="",F850="",G850="",I850=""),"Eingabe unvollständig",IF(COUNTIFS($A$8:$A$1107,A850,$B$8:$B$1107,B850)&gt;1,"Doppelte Werk-/Datumszeile",IF(AND(C850&lt;&gt;"Produktion",E850&gt;0),"Tagestyp und Schichten prüfen",IF(AND(C850="Produktion",E850=0),"Produktionsschicht fehlt",IF(OR(E850&gt;'Parameter'!$B$8,F850&gt;'Parameter'!$B$9,AND(C850="Produktion",G850&lt;'Parameter'!$B$10)),"Planungsgrenze prüfen",IF(AND(C850="Produktion",WEEKDAY(A850,2)&gt;5),"Wochenendproduktion prüfen","OK")))))),"Formel prüfen"))</f>
        <v/>
      </c>
    </row>
    <row r="851">
      <c r="A851" s="39" t="n"/>
      <c r="B851" s="21" t="n"/>
      <c r="C851" s="21" t="n"/>
      <c r="D851" s="21" t="n"/>
      <c r="E851" s="22" t="n"/>
      <c r="F851" s="23" t="n"/>
      <c r="G851" s="24" t="n"/>
      <c r="H851" s="28">
        <f>IF(COUNTA(A851:G851)=0,"",IF(OR(A851="",B851="",C851="",D851="",E851="",F851="",G851=""),"",IFERROR(IF(C851="Produktion",E851*F851*G851,0),"")))</f>
        <v/>
      </c>
      <c r="I851" s="21" t="n"/>
      <c r="J851" s="26" t="n"/>
      <c r="K851" s="29">
        <f>IF(COUNTA(A851:G851)+COUNTA(I851:J851)=0,"",IFERROR(IF(OR(A851="",B851="",C851="",D851="",E851="",F851="",G851="",I851=""),"Eingabe unvollständig",IF(COUNTIFS($A$8:$A$1107,A851,$B$8:$B$1107,B851)&gt;1,"Doppelte Werk-/Datumszeile",IF(AND(C851&lt;&gt;"Produktion",E851&gt;0),"Tagestyp und Schichten prüfen",IF(AND(C851="Produktion",E851=0),"Produktionsschicht fehlt",IF(OR(E851&gt;'Parameter'!$B$8,F851&gt;'Parameter'!$B$9,AND(C851="Produktion",G851&lt;'Parameter'!$B$10)),"Planungsgrenze prüfen",IF(AND(C851="Produktion",WEEKDAY(A851,2)&gt;5),"Wochenendproduktion prüfen","OK")))))),"Formel prüfen"))</f>
        <v/>
      </c>
    </row>
    <row r="852">
      <c r="A852" s="39" t="n"/>
      <c r="B852" s="21" t="n"/>
      <c r="C852" s="21" t="n"/>
      <c r="D852" s="21" t="n"/>
      <c r="E852" s="22" t="n"/>
      <c r="F852" s="23" t="n"/>
      <c r="G852" s="24" t="n"/>
      <c r="H852" s="25">
        <f>IF(COUNTA(A852:G852)=0,"",IF(OR(A852="",B852="",C852="",D852="",E852="",F852="",G852=""),"",IFERROR(IF(C852="Produktion",E852*F852*G852,0),"")))</f>
        <v/>
      </c>
      <c r="I852" s="21" t="n"/>
      <c r="J852" s="26" t="n"/>
      <c r="K852" s="27">
        <f>IF(COUNTA(A852:G852)+COUNTA(I852:J852)=0,"",IFERROR(IF(OR(A852="",B852="",C852="",D852="",E852="",F852="",G852="",I852=""),"Eingabe unvollständig",IF(COUNTIFS($A$8:$A$1107,A852,$B$8:$B$1107,B852)&gt;1,"Doppelte Werk-/Datumszeile",IF(AND(C852&lt;&gt;"Produktion",E852&gt;0),"Tagestyp und Schichten prüfen",IF(AND(C852="Produktion",E852=0),"Produktionsschicht fehlt",IF(OR(E852&gt;'Parameter'!$B$8,F852&gt;'Parameter'!$B$9,AND(C852="Produktion",G852&lt;'Parameter'!$B$10)),"Planungsgrenze prüfen",IF(AND(C852="Produktion",WEEKDAY(A852,2)&gt;5),"Wochenendproduktion prüfen","OK")))))),"Formel prüfen"))</f>
        <v/>
      </c>
    </row>
    <row r="853">
      <c r="A853" s="39" t="n"/>
      <c r="B853" s="21" t="n"/>
      <c r="C853" s="21" t="n"/>
      <c r="D853" s="21" t="n"/>
      <c r="E853" s="22" t="n"/>
      <c r="F853" s="23" t="n"/>
      <c r="G853" s="24" t="n"/>
      <c r="H853" s="28">
        <f>IF(COUNTA(A853:G853)=0,"",IF(OR(A853="",B853="",C853="",D853="",E853="",F853="",G853=""),"",IFERROR(IF(C853="Produktion",E853*F853*G853,0),"")))</f>
        <v/>
      </c>
      <c r="I853" s="21" t="n"/>
      <c r="J853" s="26" t="n"/>
      <c r="K853" s="29">
        <f>IF(COUNTA(A853:G853)+COUNTA(I853:J853)=0,"",IFERROR(IF(OR(A853="",B853="",C853="",D853="",E853="",F853="",G853="",I853=""),"Eingabe unvollständig",IF(COUNTIFS($A$8:$A$1107,A853,$B$8:$B$1107,B853)&gt;1,"Doppelte Werk-/Datumszeile",IF(AND(C853&lt;&gt;"Produktion",E853&gt;0),"Tagestyp und Schichten prüfen",IF(AND(C853="Produktion",E853=0),"Produktionsschicht fehlt",IF(OR(E853&gt;'Parameter'!$B$8,F853&gt;'Parameter'!$B$9,AND(C853="Produktion",G853&lt;'Parameter'!$B$10)),"Planungsgrenze prüfen",IF(AND(C853="Produktion",WEEKDAY(A853,2)&gt;5),"Wochenendproduktion prüfen","OK")))))),"Formel prüfen"))</f>
        <v/>
      </c>
    </row>
    <row r="854">
      <c r="A854" s="39" t="n"/>
      <c r="B854" s="21" t="n"/>
      <c r="C854" s="21" t="n"/>
      <c r="D854" s="21" t="n"/>
      <c r="E854" s="22" t="n"/>
      <c r="F854" s="23" t="n"/>
      <c r="G854" s="24" t="n"/>
      <c r="H854" s="25">
        <f>IF(COUNTA(A854:G854)=0,"",IF(OR(A854="",B854="",C854="",D854="",E854="",F854="",G854=""),"",IFERROR(IF(C854="Produktion",E854*F854*G854,0),"")))</f>
        <v/>
      </c>
      <c r="I854" s="21" t="n"/>
      <c r="J854" s="26" t="n"/>
      <c r="K854" s="27">
        <f>IF(COUNTA(A854:G854)+COUNTA(I854:J854)=0,"",IFERROR(IF(OR(A854="",B854="",C854="",D854="",E854="",F854="",G854="",I854=""),"Eingabe unvollständig",IF(COUNTIFS($A$8:$A$1107,A854,$B$8:$B$1107,B854)&gt;1,"Doppelte Werk-/Datumszeile",IF(AND(C854&lt;&gt;"Produktion",E854&gt;0),"Tagestyp und Schichten prüfen",IF(AND(C854="Produktion",E854=0),"Produktionsschicht fehlt",IF(OR(E854&gt;'Parameter'!$B$8,F854&gt;'Parameter'!$B$9,AND(C854="Produktion",G854&lt;'Parameter'!$B$10)),"Planungsgrenze prüfen",IF(AND(C854="Produktion",WEEKDAY(A854,2)&gt;5),"Wochenendproduktion prüfen","OK")))))),"Formel prüfen"))</f>
        <v/>
      </c>
    </row>
    <row r="855">
      <c r="A855" s="39" t="n"/>
      <c r="B855" s="21" t="n"/>
      <c r="C855" s="21" t="n"/>
      <c r="D855" s="21" t="n"/>
      <c r="E855" s="22" t="n"/>
      <c r="F855" s="23" t="n"/>
      <c r="G855" s="24" t="n"/>
      <c r="H855" s="28">
        <f>IF(COUNTA(A855:G855)=0,"",IF(OR(A855="",B855="",C855="",D855="",E855="",F855="",G855=""),"",IFERROR(IF(C855="Produktion",E855*F855*G855,0),"")))</f>
        <v/>
      </c>
      <c r="I855" s="21" t="n"/>
      <c r="J855" s="26" t="n"/>
      <c r="K855" s="29">
        <f>IF(COUNTA(A855:G855)+COUNTA(I855:J855)=0,"",IFERROR(IF(OR(A855="",B855="",C855="",D855="",E855="",F855="",G855="",I855=""),"Eingabe unvollständig",IF(COUNTIFS($A$8:$A$1107,A855,$B$8:$B$1107,B855)&gt;1,"Doppelte Werk-/Datumszeile",IF(AND(C855&lt;&gt;"Produktion",E855&gt;0),"Tagestyp und Schichten prüfen",IF(AND(C855="Produktion",E855=0),"Produktionsschicht fehlt",IF(OR(E855&gt;'Parameter'!$B$8,F855&gt;'Parameter'!$B$9,AND(C855="Produktion",G855&lt;'Parameter'!$B$10)),"Planungsgrenze prüfen",IF(AND(C855="Produktion",WEEKDAY(A855,2)&gt;5),"Wochenendproduktion prüfen","OK")))))),"Formel prüfen"))</f>
        <v/>
      </c>
    </row>
    <row r="856">
      <c r="A856" s="39" t="n"/>
      <c r="B856" s="21" t="n"/>
      <c r="C856" s="21" t="n"/>
      <c r="D856" s="21" t="n"/>
      <c r="E856" s="22" t="n"/>
      <c r="F856" s="23" t="n"/>
      <c r="G856" s="24" t="n"/>
      <c r="H856" s="25">
        <f>IF(COUNTA(A856:G856)=0,"",IF(OR(A856="",B856="",C856="",D856="",E856="",F856="",G856=""),"",IFERROR(IF(C856="Produktion",E856*F856*G856,0),"")))</f>
        <v/>
      </c>
      <c r="I856" s="21" t="n"/>
      <c r="J856" s="26" t="n"/>
      <c r="K856" s="27">
        <f>IF(COUNTA(A856:G856)+COUNTA(I856:J856)=0,"",IFERROR(IF(OR(A856="",B856="",C856="",D856="",E856="",F856="",G856="",I856=""),"Eingabe unvollständig",IF(COUNTIFS($A$8:$A$1107,A856,$B$8:$B$1107,B856)&gt;1,"Doppelte Werk-/Datumszeile",IF(AND(C856&lt;&gt;"Produktion",E856&gt;0),"Tagestyp und Schichten prüfen",IF(AND(C856="Produktion",E856=0),"Produktionsschicht fehlt",IF(OR(E856&gt;'Parameter'!$B$8,F856&gt;'Parameter'!$B$9,AND(C856="Produktion",G856&lt;'Parameter'!$B$10)),"Planungsgrenze prüfen",IF(AND(C856="Produktion",WEEKDAY(A856,2)&gt;5),"Wochenendproduktion prüfen","OK")))))),"Formel prüfen"))</f>
        <v/>
      </c>
    </row>
    <row r="857">
      <c r="A857" s="39" t="n"/>
      <c r="B857" s="21" t="n"/>
      <c r="C857" s="21" t="n"/>
      <c r="D857" s="21" t="n"/>
      <c r="E857" s="22" t="n"/>
      <c r="F857" s="23" t="n"/>
      <c r="G857" s="24" t="n"/>
      <c r="H857" s="28">
        <f>IF(COUNTA(A857:G857)=0,"",IF(OR(A857="",B857="",C857="",D857="",E857="",F857="",G857=""),"",IFERROR(IF(C857="Produktion",E857*F857*G857,0),"")))</f>
        <v/>
      </c>
      <c r="I857" s="21" t="n"/>
      <c r="J857" s="26" t="n"/>
      <c r="K857" s="29">
        <f>IF(COUNTA(A857:G857)+COUNTA(I857:J857)=0,"",IFERROR(IF(OR(A857="",B857="",C857="",D857="",E857="",F857="",G857="",I857=""),"Eingabe unvollständig",IF(COUNTIFS($A$8:$A$1107,A857,$B$8:$B$1107,B857)&gt;1,"Doppelte Werk-/Datumszeile",IF(AND(C857&lt;&gt;"Produktion",E857&gt;0),"Tagestyp und Schichten prüfen",IF(AND(C857="Produktion",E857=0),"Produktionsschicht fehlt",IF(OR(E857&gt;'Parameter'!$B$8,F857&gt;'Parameter'!$B$9,AND(C857="Produktion",G857&lt;'Parameter'!$B$10)),"Planungsgrenze prüfen",IF(AND(C857="Produktion",WEEKDAY(A857,2)&gt;5),"Wochenendproduktion prüfen","OK")))))),"Formel prüfen"))</f>
        <v/>
      </c>
    </row>
    <row r="858">
      <c r="A858" s="39" t="n"/>
      <c r="B858" s="21" t="n"/>
      <c r="C858" s="21" t="n"/>
      <c r="D858" s="21" t="n"/>
      <c r="E858" s="22" t="n"/>
      <c r="F858" s="23" t="n"/>
      <c r="G858" s="24" t="n"/>
      <c r="H858" s="25">
        <f>IF(COUNTA(A858:G858)=0,"",IF(OR(A858="",B858="",C858="",D858="",E858="",F858="",G858=""),"",IFERROR(IF(C858="Produktion",E858*F858*G858,0),"")))</f>
        <v/>
      </c>
      <c r="I858" s="21" t="n"/>
      <c r="J858" s="26" t="n"/>
      <c r="K858" s="27">
        <f>IF(COUNTA(A858:G858)+COUNTA(I858:J858)=0,"",IFERROR(IF(OR(A858="",B858="",C858="",D858="",E858="",F858="",G858="",I858=""),"Eingabe unvollständig",IF(COUNTIFS($A$8:$A$1107,A858,$B$8:$B$1107,B858)&gt;1,"Doppelte Werk-/Datumszeile",IF(AND(C858&lt;&gt;"Produktion",E858&gt;0),"Tagestyp und Schichten prüfen",IF(AND(C858="Produktion",E858=0),"Produktionsschicht fehlt",IF(OR(E858&gt;'Parameter'!$B$8,F858&gt;'Parameter'!$B$9,AND(C858="Produktion",G858&lt;'Parameter'!$B$10)),"Planungsgrenze prüfen",IF(AND(C858="Produktion",WEEKDAY(A858,2)&gt;5),"Wochenendproduktion prüfen","OK")))))),"Formel prüfen"))</f>
        <v/>
      </c>
    </row>
    <row r="859">
      <c r="A859" s="39" t="n"/>
      <c r="B859" s="21" t="n"/>
      <c r="C859" s="21" t="n"/>
      <c r="D859" s="21" t="n"/>
      <c r="E859" s="22" t="n"/>
      <c r="F859" s="23" t="n"/>
      <c r="G859" s="24" t="n"/>
      <c r="H859" s="28">
        <f>IF(COUNTA(A859:G859)=0,"",IF(OR(A859="",B859="",C859="",D859="",E859="",F859="",G859=""),"",IFERROR(IF(C859="Produktion",E859*F859*G859,0),"")))</f>
        <v/>
      </c>
      <c r="I859" s="21" t="n"/>
      <c r="J859" s="26" t="n"/>
      <c r="K859" s="29">
        <f>IF(COUNTA(A859:G859)+COUNTA(I859:J859)=0,"",IFERROR(IF(OR(A859="",B859="",C859="",D859="",E859="",F859="",G859="",I859=""),"Eingabe unvollständig",IF(COUNTIFS($A$8:$A$1107,A859,$B$8:$B$1107,B859)&gt;1,"Doppelte Werk-/Datumszeile",IF(AND(C859&lt;&gt;"Produktion",E859&gt;0),"Tagestyp und Schichten prüfen",IF(AND(C859="Produktion",E859=0),"Produktionsschicht fehlt",IF(OR(E859&gt;'Parameter'!$B$8,F859&gt;'Parameter'!$B$9,AND(C859="Produktion",G859&lt;'Parameter'!$B$10)),"Planungsgrenze prüfen",IF(AND(C859="Produktion",WEEKDAY(A859,2)&gt;5),"Wochenendproduktion prüfen","OK")))))),"Formel prüfen"))</f>
        <v/>
      </c>
    </row>
    <row r="860">
      <c r="A860" s="39" t="n"/>
      <c r="B860" s="21" t="n"/>
      <c r="C860" s="21" t="n"/>
      <c r="D860" s="21" t="n"/>
      <c r="E860" s="22" t="n"/>
      <c r="F860" s="23" t="n"/>
      <c r="G860" s="24" t="n"/>
      <c r="H860" s="25">
        <f>IF(COUNTA(A860:G860)=0,"",IF(OR(A860="",B860="",C860="",D860="",E860="",F860="",G860=""),"",IFERROR(IF(C860="Produktion",E860*F860*G860,0),"")))</f>
        <v/>
      </c>
      <c r="I860" s="21" t="n"/>
      <c r="J860" s="26" t="n"/>
      <c r="K860" s="27">
        <f>IF(COUNTA(A860:G860)+COUNTA(I860:J860)=0,"",IFERROR(IF(OR(A860="",B860="",C860="",D860="",E860="",F860="",G860="",I860=""),"Eingabe unvollständig",IF(COUNTIFS($A$8:$A$1107,A860,$B$8:$B$1107,B860)&gt;1,"Doppelte Werk-/Datumszeile",IF(AND(C860&lt;&gt;"Produktion",E860&gt;0),"Tagestyp und Schichten prüfen",IF(AND(C860="Produktion",E860=0),"Produktionsschicht fehlt",IF(OR(E860&gt;'Parameter'!$B$8,F860&gt;'Parameter'!$B$9,AND(C860="Produktion",G860&lt;'Parameter'!$B$10)),"Planungsgrenze prüfen",IF(AND(C860="Produktion",WEEKDAY(A860,2)&gt;5),"Wochenendproduktion prüfen","OK")))))),"Formel prüfen"))</f>
        <v/>
      </c>
    </row>
    <row r="861">
      <c r="A861" s="39" t="n"/>
      <c r="B861" s="21" t="n"/>
      <c r="C861" s="21" t="n"/>
      <c r="D861" s="21" t="n"/>
      <c r="E861" s="22" t="n"/>
      <c r="F861" s="23" t="n"/>
      <c r="G861" s="24" t="n"/>
      <c r="H861" s="28">
        <f>IF(COUNTA(A861:G861)=0,"",IF(OR(A861="",B861="",C861="",D861="",E861="",F861="",G861=""),"",IFERROR(IF(C861="Produktion",E861*F861*G861,0),"")))</f>
        <v/>
      </c>
      <c r="I861" s="21" t="n"/>
      <c r="J861" s="26" t="n"/>
      <c r="K861" s="29">
        <f>IF(COUNTA(A861:G861)+COUNTA(I861:J861)=0,"",IFERROR(IF(OR(A861="",B861="",C861="",D861="",E861="",F861="",G861="",I861=""),"Eingabe unvollständig",IF(COUNTIFS($A$8:$A$1107,A861,$B$8:$B$1107,B861)&gt;1,"Doppelte Werk-/Datumszeile",IF(AND(C861&lt;&gt;"Produktion",E861&gt;0),"Tagestyp und Schichten prüfen",IF(AND(C861="Produktion",E861=0),"Produktionsschicht fehlt",IF(OR(E861&gt;'Parameter'!$B$8,F861&gt;'Parameter'!$B$9,AND(C861="Produktion",G861&lt;'Parameter'!$B$10)),"Planungsgrenze prüfen",IF(AND(C861="Produktion",WEEKDAY(A861,2)&gt;5),"Wochenendproduktion prüfen","OK")))))),"Formel prüfen"))</f>
        <v/>
      </c>
    </row>
    <row r="862">
      <c r="A862" s="39" t="n"/>
      <c r="B862" s="21" t="n"/>
      <c r="C862" s="21" t="n"/>
      <c r="D862" s="21" t="n"/>
      <c r="E862" s="22" t="n"/>
      <c r="F862" s="23" t="n"/>
      <c r="G862" s="24" t="n"/>
      <c r="H862" s="25">
        <f>IF(COUNTA(A862:G862)=0,"",IF(OR(A862="",B862="",C862="",D862="",E862="",F862="",G862=""),"",IFERROR(IF(C862="Produktion",E862*F862*G862,0),"")))</f>
        <v/>
      </c>
      <c r="I862" s="21" t="n"/>
      <c r="J862" s="26" t="n"/>
      <c r="K862" s="27">
        <f>IF(COUNTA(A862:G862)+COUNTA(I862:J862)=0,"",IFERROR(IF(OR(A862="",B862="",C862="",D862="",E862="",F862="",G862="",I862=""),"Eingabe unvollständig",IF(COUNTIFS($A$8:$A$1107,A862,$B$8:$B$1107,B862)&gt;1,"Doppelte Werk-/Datumszeile",IF(AND(C862&lt;&gt;"Produktion",E862&gt;0),"Tagestyp und Schichten prüfen",IF(AND(C862="Produktion",E862=0),"Produktionsschicht fehlt",IF(OR(E862&gt;'Parameter'!$B$8,F862&gt;'Parameter'!$B$9,AND(C862="Produktion",G862&lt;'Parameter'!$B$10)),"Planungsgrenze prüfen",IF(AND(C862="Produktion",WEEKDAY(A862,2)&gt;5),"Wochenendproduktion prüfen","OK")))))),"Formel prüfen"))</f>
        <v/>
      </c>
    </row>
    <row r="863">
      <c r="A863" s="39" t="n"/>
      <c r="B863" s="21" t="n"/>
      <c r="C863" s="21" t="n"/>
      <c r="D863" s="21" t="n"/>
      <c r="E863" s="22" t="n"/>
      <c r="F863" s="23" t="n"/>
      <c r="G863" s="24" t="n"/>
      <c r="H863" s="28">
        <f>IF(COUNTA(A863:G863)=0,"",IF(OR(A863="",B863="",C863="",D863="",E863="",F863="",G863=""),"",IFERROR(IF(C863="Produktion",E863*F863*G863,0),"")))</f>
        <v/>
      </c>
      <c r="I863" s="21" t="n"/>
      <c r="J863" s="26" t="n"/>
      <c r="K863" s="29">
        <f>IF(COUNTA(A863:G863)+COUNTA(I863:J863)=0,"",IFERROR(IF(OR(A863="",B863="",C863="",D863="",E863="",F863="",G863="",I863=""),"Eingabe unvollständig",IF(COUNTIFS($A$8:$A$1107,A863,$B$8:$B$1107,B863)&gt;1,"Doppelte Werk-/Datumszeile",IF(AND(C863&lt;&gt;"Produktion",E863&gt;0),"Tagestyp und Schichten prüfen",IF(AND(C863="Produktion",E863=0),"Produktionsschicht fehlt",IF(OR(E863&gt;'Parameter'!$B$8,F863&gt;'Parameter'!$B$9,AND(C863="Produktion",G863&lt;'Parameter'!$B$10)),"Planungsgrenze prüfen",IF(AND(C863="Produktion",WEEKDAY(A863,2)&gt;5),"Wochenendproduktion prüfen","OK")))))),"Formel prüfen"))</f>
        <v/>
      </c>
    </row>
    <row r="864">
      <c r="A864" s="39" t="n"/>
      <c r="B864" s="21" t="n"/>
      <c r="C864" s="21" t="n"/>
      <c r="D864" s="21" t="n"/>
      <c r="E864" s="22" t="n"/>
      <c r="F864" s="23" t="n"/>
      <c r="G864" s="24" t="n"/>
      <c r="H864" s="25">
        <f>IF(COUNTA(A864:G864)=0,"",IF(OR(A864="",B864="",C864="",D864="",E864="",F864="",G864=""),"",IFERROR(IF(C864="Produktion",E864*F864*G864,0),"")))</f>
        <v/>
      </c>
      <c r="I864" s="21" t="n"/>
      <c r="J864" s="26" t="n"/>
      <c r="K864" s="27">
        <f>IF(COUNTA(A864:G864)+COUNTA(I864:J864)=0,"",IFERROR(IF(OR(A864="",B864="",C864="",D864="",E864="",F864="",G864="",I864=""),"Eingabe unvollständig",IF(COUNTIFS($A$8:$A$1107,A864,$B$8:$B$1107,B864)&gt;1,"Doppelte Werk-/Datumszeile",IF(AND(C864&lt;&gt;"Produktion",E864&gt;0),"Tagestyp und Schichten prüfen",IF(AND(C864="Produktion",E864=0),"Produktionsschicht fehlt",IF(OR(E864&gt;'Parameter'!$B$8,F864&gt;'Parameter'!$B$9,AND(C864="Produktion",G864&lt;'Parameter'!$B$10)),"Planungsgrenze prüfen",IF(AND(C864="Produktion",WEEKDAY(A864,2)&gt;5),"Wochenendproduktion prüfen","OK")))))),"Formel prüfen"))</f>
        <v/>
      </c>
    </row>
    <row r="865">
      <c r="A865" s="39" t="n"/>
      <c r="B865" s="21" t="n"/>
      <c r="C865" s="21" t="n"/>
      <c r="D865" s="21" t="n"/>
      <c r="E865" s="22" t="n"/>
      <c r="F865" s="23" t="n"/>
      <c r="G865" s="24" t="n"/>
      <c r="H865" s="28">
        <f>IF(COUNTA(A865:G865)=0,"",IF(OR(A865="",B865="",C865="",D865="",E865="",F865="",G865=""),"",IFERROR(IF(C865="Produktion",E865*F865*G865,0),"")))</f>
        <v/>
      </c>
      <c r="I865" s="21" t="n"/>
      <c r="J865" s="26" t="n"/>
      <c r="K865" s="29">
        <f>IF(COUNTA(A865:G865)+COUNTA(I865:J865)=0,"",IFERROR(IF(OR(A865="",B865="",C865="",D865="",E865="",F865="",G865="",I865=""),"Eingabe unvollständig",IF(COUNTIFS($A$8:$A$1107,A865,$B$8:$B$1107,B865)&gt;1,"Doppelte Werk-/Datumszeile",IF(AND(C865&lt;&gt;"Produktion",E865&gt;0),"Tagestyp und Schichten prüfen",IF(AND(C865="Produktion",E865=0),"Produktionsschicht fehlt",IF(OR(E865&gt;'Parameter'!$B$8,F865&gt;'Parameter'!$B$9,AND(C865="Produktion",G865&lt;'Parameter'!$B$10)),"Planungsgrenze prüfen",IF(AND(C865="Produktion",WEEKDAY(A865,2)&gt;5),"Wochenendproduktion prüfen","OK")))))),"Formel prüfen"))</f>
        <v/>
      </c>
    </row>
    <row r="866">
      <c r="A866" s="39" t="n"/>
      <c r="B866" s="21" t="n"/>
      <c r="C866" s="21" t="n"/>
      <c r="D866" s="21" t="n"/>
      <c r="E866" s="22" t="n"/>
      <c r="F866" s="23" t="n"/>
      <c r="G866" s="24" t="n"/>
      <c r="H866" s="25">
        <f>IF(COUNTA(A866:G866)=0,"",IF(OR(A866="",B866="",C866="",D866="",E866="",F866="",G866=""),"",IFERROR(IF(C866="Produktion",E866*F866*G866,0),"")))</f>
        <v/>
      </c>
      <c r="I866" s="21" t="n"/>
      <c r="J866" s="26" t="n"/>
      <c r="K866" s="27">
        <f>IF(COUNTA(A866:G866)+COUNTA(I866:J866)=0,"",IFERROR(IF(OR(A866="",B866="",C866="",D866="",E866="",F866="",G866="",I866=""),"Eingabe unvollständig",IF(COUNTIFS($A$8:$A$1107,A866,$B$8:$B$1107,B866)&gt;1,"Doppelte Werk-/Datumszeile",IF(AND(C866&lt;&gt;"Produktion",E866&gt;0),"Tagestyp und Schichten prüfen",IF(AND(C866="Produktion",E866=0),"Produktionsschicht fehlt",IF(OR(E866&gt;'Parameter'!$B$8,F866&gt;'Parameter'!$B$9,AND(C866="Produktion",G866&lt;'Parameter'!$B$10)),"Planungsgrenze prüfen",IF(AND(C866="Produktion",WEEKDAY(A866,2)&gt;5),"Wochenendproduktion prüfen","OK")))))),"Formel prüfen"))</f>
        <v/>
      </c>
    </row>
    <row r="867">
      <c r="A867" s="39" t="n"/>
      <c r="B867" s="21" t="n"/>
      <c r="C867" s="21" t="n"/>
      <c r="D867" s="21" t="n"/>
      <c r="E867" s="22" t="n"/>
      <c r="F867" s="23" t="n"/>
      <c r="G867" s="24" t="n"/>
      <c r="H867" s="28">
        <f>IF(COUNTA(A867:G867)=0,"",IF(OR(A867="",B867="",C867="",D867="",E867="",F867="",G867=""),"",IFERROR(IF(C867="Produktion",E867*F867*G867,0),"")))</f>
        <v/>
      </c>
      <c r="I867" s="21" t="n"/>
      <c r="J867" s="26" t="n"/>
      <c r="K867" s="29">
        <f>IF(COUNTA(A867:G867)+COUNTA(I867:J867)=0,"",IFERROR(IF(OR(A867="",B867="",C867="",D867="",E867="",F867="",G867="",I867=""),"Eingabe unvollständig",IF(COUNTIFS($A$8:$A$1107,A867,$B$8:$B$1107,B867)&gt;1,"Doppelte Werk-/Datumszeile",IF(AND(C867&lt;&gt;"Produktion",E867&gt;0),"Tagestyp und Schichten prüfen",IF(AND(C867="Produktion",E867=0),"Produktionsschicht fehlt",IF(OR(E867&gt;'Parameter'!$B$8,F867&gt;'Parameter'!$B$9,AND(C867="Produktion",G867&lt;'Parameter'!$B$10)),"Planungsgrenze prüfen",IF(AND(C867="Produktion",WEEKDAY(A867,2)&gt;5),"Wochenendproduktion prüfen","OK")))))),"Formel prüfen"))</f>
        <v/>
      </c>
    </row>
    <row r="868">
      <c r="A868" s="39" t="n"/>
      <c r="B868" s="21" t="n"/>
      <c r="C868" s="21" t="n"/>
      <c r="D868" s="21" t="n"/>
      <c r="E868" s="22" t="n"/>
      <c r="F868" s="23" t="n"/>
      <c r="G868" s="24" t="n"/>
      <c r="H868" s="25">
        <f>IF(COUNTA(A868:G868)=0,"",IF(OR(A868="",B868="",C868="",D868="",E868="",F868="",G868=""),"",IFERROR(IF(C868="Produktion",E868*F868*G868,0),"")))</f>
        <v/>
      </c>
      <c r="I868" s="21" t="n"/>
      <c r="J868" s="26" t="n"/>
      <c r="K868" s="27">
        <f>IF(COUNTA(A868:G868)+COUNTA(I868:J868)=0,"",IFERROR(IF(OR(A868="",B868="",C868="",D868="",E868="",F868="",G868="",I868=""),"Eingabe unvollständig",IF(COUNTIFS($A$8:$A$1107,A868,$B$8:$B$1107,B868)&gt;1,"Doppelte Werk-/Datumszeile",IF(AND(C868&lt;&gt;"Produktion",E868&gt;0),"Tagestyp und Schichten prüfen",IF(AND(C868="Produktion",E868=0),"Produktionsschicht fehlt",IF(OR(E868&gt;'Parameter'!$B$8,F868&gt;'Parameter'!$B$9,AND(C868="Produktion",G868&lt;'Parameter'!$B$10)),"Planungsgrenze prüfen",IF(AND(C868="Produktion",WEEKDAY(A868,2)&gt;5),"Wochenendproduktion prüfen","OK")))))),"Formel prüfen"))</f>
        <v/>
      </c>
    </row>
    <row r="869">
      <c r="A869" s="39" t="n"/>
      <c r="B869" s="21" t="n"/>
      <c r="C869" s="21" t="n"/>
      <c r="D869" s="21" t="n"/>
      <c r="E869" s="22" t="n"/>
      <c r="F869" s="23" t="n"/>
      <c r="G869" s="24" t="n"/>
      <c r="H869" s="28">
        <f>IF(COUNTA(A869:G869)=0,"",IF(OR(A869="",B869="",C869="",D869="",E869="",F869="",G869=""),"",IFERROR(IF(C869="Produktion",E869*F869*G869,0),"")))</f>
        <v/>
      </c>
      <c r="I869" s="21" t="n"/>
      <c r="J869" s="26" t="n"/>
      <c r="K869" s="29">
        <f>IF(COUNTA(A869:G869)+COUNTA(I869:J869)=0,"",IFERROR(IF(OR(A869="",B869="",C869="",D869="",E869="",F869="",G869="",I869=""),"Eingabe unvollständig",IF(COUNTIFS($A$8:$A$1107,A869,$B$8:$B$1107,B869)&gt;1,"Doppelte Werk-/Datumszeile",IF(AND(C869&lt;&gt;"Produktion",E869&gt;0),"Tagestyp und Schichten prüfen",IF(AND(C869="Produktion",E869=0),"Produktionsschicht fehlt",IF(OR(E869&gt;'Parameter'!$B$8,F869&gt;'Parameter'!$B$9,AND(C869="Produktion",G869&lt;'Parameter'!$B$10)),"Planungsgrenze prüfen",IF(AND(C869="Produktion",WEEKDAY(A869,2)&gt;5),"Wochenendproduktion prüfen","OK")))))),"Formel prüfen"))</f>
        <v/>
      </c>
    </row>
    <row r="870">
      <c r="A870" s="39" t="n"/>
      <c r="B870" s="21" t="n"/>
      <c r="C870" s="21" t="n"/>
      <c r="D870" s="21" t="n"/>
      <c r="E870" s="22" t="n"/>
      <c r="F870" s="23" t="n"/>
      <c r="G870" s="24" t="n"/>
      <c r="H870" s="25">
        <f>IF(COUNTA(A870:G870)=0,"",IF(OR(A870="",B870="",C870="",D870="",E870="",F870="",G870=""),"",IFERROR(IF(C870="Produktion",E870*F870*G870,0),"")))</f>
        <v/>
      </c>
      <c r="I870" s="21" t="n"/>
      <c r="J870" s="26" t="n"/>
      <c r="K870" s="27">
        <f>IF(COUNTA(A870:G870)+COUNTA(I870:J870)=0,"",IFERROR(IF(OR(A870="",B870="",C870="",D870="",E870="",F870="",G870="",I870=""),"Eingabe unvollständig",IF(COUNTIFS($A$8:$A$1107,A870,$B$8:$B$1107,B870)&gt;1,"Doppelte Werk-/Datumszeile",IF(AND(C870&lt;&gt;"Produktion",E870&gt;0),"Tagestyp und Schichten prüfen",IF(AND(C870="Produktion",E870=0),"Produktionsschicht fehlt",IF(OR(E870&gt;'Parameter'!$B$8,F870&gt;'Parameter'!$B$9,AND(C870="Produktion",G870&lt;'Parameter'!$B$10)),"Planungsgrenze prüfen",IF(AND(C870="Produktion",WEEKDAY(A870,2)&gt;5),"Wochenendproduktion prüfen","OK")))))),"Formel prüfen"))</f>
        <v/>
      </c>
    </row>
    <row r="871">
      <c r="A871" s="39" t="n"/>
      <c r="B871" s="21" t="n"/>
      <c r="C871" s="21" t="n"/>
      <c r="D871" s="21" t="n"/>
      <c r="E871" s="22" t="n"/>
      <c r="F871" s="23" t="n"/>
      <c r="G871" s="24" t="n"/>
      <c r="H871" s="28">
        <f>IF(COUNTA(A871:G871)=0,"",IF(OR(A871="",B871="",C871="",D871="",E871="",F871="",G871=""),"",IFERROR(IF(C871="Produktion",E871*F871*G871,0),"")))</f>
        <v/>
      </c>
      <c r="I871" s="21" t="n"/>
      <c r="J871" s="26" t="n"/>
      <c r="K871" s="29">
        <f>IF(COUNTA(A871:G871)+COUNTA(I871:J871)=0,"",IFERROR(IF(OR(A871="",B871="",C871="",D871="",E871="",F871="",G871="",I871=""),"Eingabe unvollständig",IF(COUNTIFS($A$8:$A$1107,A871,$B$8:$B$1107,B871)&gt;1,"Doppelte Werk-/Datumszeile",IF(AND(C871&lt;&gt;"Produktion",E871&gt;0),"Tagestyp und Schichten prüfen",IF(AND(C871="Produktion",E871=0),"Produktionsschicht fehlt",IF(OR(E871&gt;'Parameter'!$B$8,F871&gt;'Parameter'!$B$9,AND(C871="Produktion",G871&lt;'Parameter'!$B$10)),"Planungsgrenze prüfen",IF(AND(C871="Produktion",WEEKDAY(A871,2)&gt;5),"Wochenendproduktion prüfen","OK")))))),"Formel prüfen"))</f>
        <v/>
      </c>
    </row>
    <row r="872">
      <c r="A872" s="39" t="n"/>
      <c r="B872" s="21" t="n"/>
      <c r="C872" s="21" t="n"/>
      <c r="D872" s="21" t="n"/>
      <c r="E872" s="22" t="n"/>
      <c r="F872" s="23" t="n"/>
      <c r="G872" s="24" t="n"/>
      <c r="H872" s="25">
        <f>IF(COUNTA(A872:G872)=0,"",IF(OR(A872="",B872="",C872="",D872="",E872="",F872="",G872=""),"",IFERROR(IF(C872="Produktion",E872*F872*G872,0),"")))</f>
        <v/>
      </c>
      <c r="I872" s="21" t="n"/>
      <c r="J872" s="26" t="n"/>
      <c r="K872" s="27">
        <f>IF(COUNTA(A872:G872)+COUNTA(I872:J872)=0,"",IFERROR(IF(OR(A872="",B872="",C872="",D872="",E872="",F872="",G872="",I872=""),"Eingabe unvollständig",IF(COUNTIFS($A$8:$A$1107,A872,$B$8:$B$1107,B872)&gt;1,"Doppelte Werk-/Datumszeile",IF(AND(C872&lt;&gt;"Produktion",E872&gt;0),"Tagestyp und Schichten prüfen",IF(AND(C872="Produktion",E872=0),"Produktionsschicht fehlt",IF(OR(E872&gt;'Parameter'!$B$8,F872&gt;'Parameter'!$B$9,AND(C872="Produktion",G872&lt;'Parameter'!$B$10)),"Planungsgrenze prüfen",IF(AND(C872="Produktion",WEEKDAY(A872,2)&gt;5),"Wochenendproduktion prüfen","OK")))))),"Formel prüfen"))</f>
        <v/>
      </c>
    </row>
    <row r="873">
      <c r="A873" s="39" t="n"/>
      <c r="B873" s="21" t="n"/>
      <c r="C873" s="21" t="n"/>
      <c r="D873" s="21" t="n"/>
      <c r="E873" s="22" t="n"/>
      <c r="F873" s="23" t="n"/>
      <c r="G873" s="24" t="n"/>
      <c r="H873" s="28">
        <f>IF(COUNTA(A873:G873)=0,"",IF(OR(A873="",B873="",C873="",D873="",E873="",F873="",G873=""),"",IFERROR(IF(C873="Produktion",E873*F873*G873,0),"")))</f>
        <v/>
      </c>
      <c r="I873" s="21" t="n"/>
      <c r="J873" s="26" t="n"/>
      <c r="K873" s="29">
        <f>IF(COUNTA(A873:G873)+COUNTA(I873:J873)=0,"",IFERROR(IF(OR(A873="",B873="",C873="",D873="",E873="",F873="",G873="",I873=""),"Eingabe unvollständig",IF(COUNTIFS($A$8:$A$1107,A873,$B$8:$B$1107,B873)&gt;1,"Doppelte Werk-/Datumszeile",IF(AND(C873&lt;&gt;"Produktion",E873&gt;0),"Tagestyp und Schichten prüfen",IF(AND(C873="Produktion",E873=0),"Produktionsschicht fehlt",IF(OR(E873&gt;'Parameter'!$B$8,F873&gt;'Parameter'!$B$9,AND(C873="Produktion",G873&lt;'Parameter'!$B$10)),"Planungsgrenze prüfen",IF(AND(C873="Produktion",WEEKDAY(A873,2)&gt;5),"Wochenendproduktion prüfen","OK")))))),"Formel prüfen"))</f>
        <v/>
      </c>
    </row>
    <row r="874">
      <c r="A874" s="39" t="n"/>
      <c r="B874" s="21" t="n"/>
      <c r="C874" s="21" t="n"/>
      <c r="D874" s="21" t="n"/>
      <c r="E874" s="22" t="n"/>
      <c r="F874" s="23" t="n"/>
      <c r="G874" s="24" t="n"/>
      <c r="H874" s="25">
        <f>IF(COUNTA(A874:G874)=0,"",IF(OR(A874="",B874="",C874="",D874="",E874="",F874="",G874=""),"",IFERROR(IF(C874="Produktion",E874*F874*G874,0),"")))</f>
        <v/>
      </c>
      <c r="I874" s="21" t="n"/>
      <c r="J874" s="26" t="n"/>
      <c r="K874" s="27">
        <f>IF(COUNTA(A874:G874)+COUNTA(I874:J874)=0,"",IFERROR(IF(OR(A874="",B874="",C874="",D874="",E874="",F874="",G874="",I874=""),"Eingabe unvollständig",IF(COUNTIFS($A$8:$A$1107,A874,$B$8:$B$1107,B874)&gt;1,"Doppelte Werk-/Datumszeile",IF(AND(C874&lt;&gt;"Produktion",E874&gt;0),"Tagestyp und Schichten prüfen",IF(AND(C874="Produktion",E874=0),"Produktionsschicht fehlt",IF(OR(E874&gt;'Parameter'!$B$8,F874&gt;'Parameter'!$B$9,AND(C874="Produktion",G874&lt;'Parameter'!$B$10)),"Planungsgrenze prüfen",IF(AND(C874="Produktion",WEEKDAY(A874,2)&gt;5),"Wochenendproduktion prüfen","OK")))))),"Formel prüfen"))</f>
        <v/>
      </c>
    </row>
    <row r="875">
      <c r="A875" s="39" t="n"/>
      <c r="B875" s="21" t="n"/>
      <c r="C875" s="21" t="n"/>
      <c r="D875" s="21" t="n"/>
      <c r="E875" s="22" t="n"/>
      <c r="F875" s="23" t="n"/>
      <c r="G875" s="24" t="n"/>
      <c r="H875" s="28">
        <f>IF(COUNTA(A875:G875)=0,"",IF(OR(A875="",B875="",C875="",D875="",E875="",F875="",G875=""),"",IFERROR(IF(C875="Produktion",E875*F875*G875,0),"")))</f>
        <v/>
      </c>
      <c r="I875" s="21" t="n"/>
      <c r="J875" s="26" t="n"/>
      <c r="K875" s="29">
        <f>IF(COUNTA(A875:G875)+COUNTA(I875:J875)=0,"",IFERROR(IF(OR(A875="",B875="",C875="",D875="",E875="",F875="",G875="",I875=""),"Eingabe unvollständig",IF(COUNTIFS($A$8:$A$1107,A875,$B$8:$B$1107,B875)&gt;1,"Doppelte Werk-/Datumszeile",IF(AND(C875&lt;&gt;"Produktion",E875&gt;0),"Tagestyp und Schichten prüfen",IF(AND(C875="Produktion",E875=0),"Produktionsschicht fehlt",IF(OR(E875&gt;'Parameter'!$B$8,F875&gt;'Parameter'!$B$9,AND(C875="Produktion",G875&lt;'Parameter'!$B$10)),"Planungsgrenze prüfen",IF(AND(C875="Produktion",WEEKDAY(A875,2)&gt;5),"Wochenendproduktion prüfen","OK")))))),"Formel prüfen"))</f>
        <v/>
      </c>
    </row>
    <row r="876">
      <c r="A876" s="39" t="n"/>
      <c r="B876" s="21" t="n"/>
      <c r="C876" s="21" t="n"/>
      <c r="D876" s="21" t="n"/>
      <c r="E876" s="22" t="n"/>
      <c r="F876" s="23" t="n"/>
      <c r="G876" s="24" t="n"/>
      <c r="H876" s="25">
        <f>IF(COUNTA(A876:G876)=0,"",IF(OR(A876="",B876="",C876="",D876="",E876="",F876="",G876=""),"",IFERROR(IF(C876="Produktion",E876*F876*G876,0),"")))</f>
        <v/>
      </c>
      <c r="I876" s="21" t="n"/>
      <c r="J876" s="26" t="n"/>
      <c r="K876" s="27">
        <f>IF(COUNTA(A876:G876)+COUNTA(I876:J876)=0,"",IFERROR(IF(OR(A876="",B876="",C876="",D876="",E876="",F876="",G876="",I876=""),"Eingabe unvollständig",IF(COUNTIFS($A$8:$A$1107,A876,$B$8:$B$1107,B876)&gt;1,"Doppelte Werk-/Datumszeile",IF(AND(C876&lt;&gt;"Produktion",E876&gt;0),"Tagestyp und Schichten prüfen",IF(AND(C876="Produktion",E876=0),"Produktionsschicht fehlt",IF(OR(E876&gt;'Parameter'!$B$8,F876&gt;'Parameter'!$B$9,AND(C876="Produktion",G876&lt;'Parameter'!$B$10)),"Planungsgrenze prüfen",IF(AND(C876="Produktion",WEEKDAY(A876,2)&gt;5),"Wochenendproduktion prüfen","OK")))))),"Formel prüfen"))</f>
        <v/>
      </c>
    </row>
    <row r="877">
      <c r="A877" s="39" t="n"/>
      <c r="B877" s="21" t="n"/>
      <c r="C877" s="21" t="n"/>
      <c r="D877" s="21" t="n"/>
      <c r="E877" s="22" t="n"/>
      <c r="F877" s="23" t="n"/>
      <c r="G877" s="24" t="n"/>
      <c r="H877" s="28">
        <f>IF(COUNTA(A877:G877)=0,"",IF(OR(A877="",B877="",C877="",D877="",E877="",F877="",G877=""),"",IFERROR(IF(C877="Produktion",E877*F877*G877,0),"")))</f>
        <v/>
      </c>
      <c r="I877" s="21" t="n"/>
      <c r="J877" s="26" t="n"/>
      <c r="K877" s="29">
        <f>IF(COUNTA(A877:G877)+COUNTA(I877:J877)=0,"",IFERROR(IF(OR(A877="",B877="",C877="",D877="",E877="",F877="",G877="",I877=""),"Eingabe unvollständig",IF(COUNTIFS($A$8:$A$1107,A877,$B$8:$B$1107,B877)&gt;1,"Doppelte Werk-/Datumszeile",IF(AND(C877&lt;&gt;"Produktion",E877&gt;0),"Tagestyp und Schichten prüfen",IF(AND(C877="Produktion",E877=0),"Produktionsschicht fehlt",IF(OR(E877&gt;'Parameter'!$B$8,F877&gt;'Parameter'!$B$9,AND(C877="Produktion",G877&lt;'Parameter'!$B$10)),"Planungsgrenze prüfen",IF(AND(C877="Produktion",WEEKDAY(A877,2)&gt;5),"Wochenendproduktion prüfen","OK")))))),"Formel prüfen"))</f>
        <v/>
      </c>
    </row>
    <row r="878">
      <c r="A878" s="39" t="n"/>
      <c r="B878" s="21" t="n"/>
      <c r="C878" s="21" t="n"/>
      <c r="D878" s="21" t="n"/>
      <c r="E878" s="22" t="n"/>
      <c r="F878" s="23" t="n"/>
      <c r="G878" s="24" t="n"/>
      <c r="H878" s="25">
        <f>IF(COUNTA(A878:G878)=0,"",IF(OR(A878="",B878="",C878="",D878="",E878="",F878="",G878=""),"",IFERROR(IF(C878="Produktion",E878*F878*G878,0),"")))</f>
        <v/>
      </c>
      <c r="I878" s="21" t="n"/>
      <c r="J878" s="26" t="n"/>
      <c r="K878" s="27">
        <f>IF(COUNTA(A878:G878)+COUNTA(I878:J878)=0,"",IFERROR(IF(OR(A878="",B878="",C878="",D878="",E878="",F878="",G878="",I878=""),"Eingabe unvollständig",IF(COUNTIFS($A$8:$A$1107,A878,$B$8:$B$1107,B878)&gt;1,"Doppelte Werk-/Datumszeile",IF(AND(C878&lt;&gt;"Produktion",E878&gt;0),"Tagestyp und Schichten prüfen",IF(AND(C878="Produktion",E878=0),"Produktionsschicht fehlt",IF(OR(E878&gt;'Parameter'!$B$8,F878&gt;'Parameter'!$B$9,AND(C878="Produktion",G878&lt;'Parameter'!$B$10)),"Planungsgrenze prüfen",IF(AND(C878="Produktion",WEEKDAY(A878,2)&gt;5),"Wochenendproduktion prüfen","OK")))))),"Formel prüfen"))</f>
        <v/>
      </c>
    </row>
    <row r="879">
      <c r="A879" s="39" t="n"/>
      <c r="B879" s="21" t="n"/>
      <c r="C879" s="21" t="n"/>
      <c r="D879" s="21" t="n"/>
      <c r="E879" s="22" t="n"/>
      <c r="F879" s="23" t="n"/>
      <c r="G879" s="24" t="n"/>
      <c r="H879" s="28">
        <f>IF(COUNTA(A879:G879)=0,"",IF(OR(A879="",B879="",C879="",D879="",E879="",F879="",G879=""),"",IFERROR(IF(C879="Produktion",E879*F879*G879,0),"")))</f>
        <v/>
      </c>
      <c r="I879" s="21" t="n"/>
      <c r="J879" s="26" t="n"/>
      <c r="K879" s="29">
        <f>IF(COUNTA(A879:G879)+COUNTA(I879:J879)=0,"",IFERROR(IF(OR(A879="",B879="",C879="",D879="",E879="",F879="",G879="",I879=""),"Eingabe unvollständig",IF(COUNTIFS($A$8:$A$1107,A879,$B$8:$B$1107,B879)&gt;1,"Doppelte Werk-/Datumszeile",IF(AND(C879&lt;&gt;"Produktion",E879&gt;0),"Tagestyp und Schichten prüfen",IF(AND(C879="Produktion",E879=0),"Produktionsschicht fehlt",IF(OR(E879&gt;'Parameter'!$B$8,F879&gt;'Parameter'!$B$9,AND(C879="Produktion",G879&lt;'Parameter'!$B$10)),"Planungsgrenze prüfen",IF(AND(C879="Produktion",WEEKDAY(A879,2)&gt;5),"Wochenendproduktion prüfen","OK")))))),"Formel prüfen"))</f>
        <v/>
      </c>
    </row>
    <row r="880">
      <c r="A880" s="39" t="n"/>
      <c r="B880" s="21" t="n"/>
      <c r="C880" s="21" t="n"/>
      <c r="D880" s="21" t="n"/>
      <c r="E880" s="22" t="n"/>
      <c r="F880" s="23" t="n"/>
      <c r="G880" s="24" t="n"/>
      <c r="H880" s="25">
        <f>IF(COUNTA(A880:G880)=0,"",IF(OR(A880="",B880="",C880="",D880="",E880="",F880="",G880=""),"",IFERROR(IF(C880="Produktion",E880*F880*G880,0),"")))</f>
        <v/>
      </c>
      <c r="I880" s="21" t="n"/>
      <c r="J880" s="26" t="n"/>
      <c r="K880" s="27">
        <f>IF(COUNTA(A880:G880)+COUNTA(I880:J880)=0,"",IFERROR(IF(OR(A880="",B880="",C880="",D880="",E880="",F880="",G880="",I880=""),"Eingabe unvollständig",IF(COUNTIFS($A$8:$A$1107,A880,$B$8:$B$1107,B880)&gt;1,"Doppelte Werk-/Datumszeile",IF(AND(C880&lt;&gt;"Produktion",E880&gt;0),"Tagestyp und Schichten prüfen",IF(AND(C880="Produktion",E880=0),"Produktionsschicht fehlt",IF(OR(E880&gt;'Parameter'!$B$8,F880&gt;'Parameter'!$B$9,AND(C880="Produktion",G880&lt;'Parameter'!$B$10)),"Planungsgrenze prüfen",IF(AND(C880="Produktion",WEEKDAY(A880,2)&gt;5),"Wochenendproduktion prüfen","OK")))))),"Formel prüfen"))</f>
        <v/>
      </c>
    </row>
    <row r="881">
      <c r="A881" s="39" t="n"/>
      <c r="B881" s="21" t="n"/>
      <c r="C881" s="21" t="n"/>
      <c r="D881" s="21" t="n"/>
      <c r="E881" s="22" t="n"/>
      <c r="F881" s="23" t="n"/>
      <c r="G881" s="24" t="n"/>
      <c r="H881" s="28">
        <f>IF(COUNTA(A881:G881)=0,"",IF(OR(A881="",B881="",C881="",D881="",E881="",F881="",G881=""),"",IFERROR(IF(C881="Produktion",E881*F881*G881,0),"")))</f>
        <v/>
      </c>
      <c r="I881" s="21" t="n"/>
      <c r="J881" s="26" t="n"/>
      <c r="K881" s="29">
        <f>IF(COUNTA(A881:G881)+COUNTA(I881:J881)=0,"",IFERROR(IF(OR(A881="",B881="",C881="",D881="",E881="",F881="",G881="",I881=""),"Eingabe unvollständig",IF(COUNTIFS($A$8:$A$1107,A881,$B$8:$B$1107,B881)&gt;1,"Doppelte Werk-/Datumszeile",IF(AND(C881&lt;&gt;"Produktion",E881&gt;0),"Tagestyp und Schichten prüfen",IF(AND(C881="Produktion",E881=0),"Produktionsschicht fehlt",IF(OR(E881&gt;'Parameter'!$B$8,F881&gt;'Parameter'!$B$9,AND(C881="Produktion",G881&lt;'Parameter'!$B$10)),"Planungsgrenze prüfen",IF(AND(C881="Produktion",WEEKDAY(A881,2)&gt;5),"Wochenendproduktion prüfen","OK")))))),"Formel prüfen"))</f>
        <v/>
      </c>
    </row>
    <row r="882">
      <c r="A882" s="39" t="n"/>
      <c r="B882" s="21" t="n"/>
      <c r="C882" s="21" t="n"/>
      <c r="D882" s="21" t="n"/>
      <c r="E882" s="22" t="n"/>
      <c r="F882" s="23" t="n"/>
      <c r="G882" s="24" t="n"/>
      <c r="H882" s="25">
        <f>IF(COUNTA(A882:G882)=0,"",IF(OR(A882="",B882="",C882="",D882="",E882="",F882="",G882=""),"",IFERROR(IF(C882="Produktion",E882*F882*G882,0),"")))</f>
        <v/>
      </c>
      <c r="I882" s="21" t="n"/>
      <c r="J882" s="26" t="n"/>
      <c r="K882" s="27">
        <f>IF(COUNTA(A882:G882)+COUNTA(I882:J882)=0,"",IFERROR(IF(OR(A882="",B882="",C882="",D882="",E882="",F882="",G882="",I882=""),"Eingabe unvollständig",IF(COUNTIFS($A$8:$A$1107,A882,$B$8:$B$1107,B882)&gt;1,"Doppelte Werk-/Datumszeile",IF(AND(C882&lt;&gt;"Produktion",E882&gt;0),"Tagestyp und Schichten prüfen",IF(AND(C882="Produktion",E882=0),"Produktionsschicht fehlt",IF(OR(E882&gt;'Parameter'!$B$8,F882&gt;'Parameter'!$B$9,AND(C882="Produktion",G882&lt;'Parameter'!$B$10)),"Planungsgrenze prüfen",IF(AND(C882="Produktion",WEEKDAY(A882,2)&gt;5),"Wochenendproduktion prüfen","OK")))))),"Formel prüfen"))</f>
        <v/>
      </c>
    </row>
    <row r="883">
      <c r="A883" s="39" t="n"/>
      <c r="B883" s="21" t="n"/>
      <c r="C883" s="21" t="n"/>
      <c r="D883" s="21" t="n"/>
      <c r="E883" s="22" t="n"/>
      <c r="F883" s="23" t="n"/>
      <c r="G883" s="24" t="n"/>
      <c r="H883" s="28">
        <f>IF(COUNTA(A883:G883)=0,"",IF(OR(A883="",B883="",C883="",D883="",E883="",F883="",G883=""),"",IFERROR(IF(C883="Produktion",E883*F883*G883,0),"")))</f>
        <v/>
      </c>
      <c r="I883" s="21" t="n"/>
      <c r="J883" s="26" t="n"/>
      <c r="K883" s="29">
        <f>IF(COUNTA(A883:G883)+COUNTA(I883:J883)=0,"",IFERROR(IF(OR(A883="",B883="",C883="",D883="",E883="",F883="",G883="",I883=""),"Eingabe unvollständig",IF(COUNTIFS($A$8:$A$1107,A883,$B$8:$B$1107,B883)&gt;1,"Doppelte Werk-/Datumszeile",IF(AND(C883&lt;&gt;"Produktion",E883&gt;0),"Tagestyp und Schichten prüfen",IF(AND(C883="Produktion",E883=0),"Produktionsschicht fehlt",IF(OR(E883&gt;'Parameter'!$B$8,F883&gt;'Parameter'!$B$9,AND(C883="Produktion",G883&lt;'Parameter'!$B$10)),"Planungsgrenze prüfen",IF(AND(C883="Produktion",WEEKDAY(A883,2)&gt;5),"Wochenendproduktion prüfen","OK")))))),"Formel prüfen"))</f>
        <v/>
      </c>
    </row>
    <row r="884">
      <c r="A884" s="39" t="n"/>
      <c r="B884" s="21" t="n"/>
      <c r="C884" s="21" t="n"/>
      <c r="D884" s="21" t="n"/>
      <c r="E884" s="22" t="n"/>
      <c r="F884" s="23" t="n"/>
      <c r="G884" s="24" t="n"/>
      <c r="H884" s="25">
        <f>IF(COUNTA(A884:G884)=0,"",IF(OR(A884="",B884="",C884="",D884="",E884="",F884="",G884=""),"",IFERROR(IF(C884="Produktion",E884*F884*G884,0),"")))</f>
        <v/>
      </c>
      <c r="I884" s="21" t="n"/>
      <c r="J884" s="26" t="n"/>
      <c r="K884" s="27">
        <f>IF(COUNTA(A884:G884)+COUNTA(I884:J884)=0,"",IFERROR(IF(OR(A884="",B884="",C884="",D884="",E884="",F884="",G884="",I884=""),"Eingabe unvollständig",IF(COUNTIFS($A$8:$A$1107,A884,$B$8:$B$1107,B884)&gt;1,"Doppelte Werk-/Datumszeile",IF(AND(C884&lt;&gt;"Produktion",E884&gt;0),"Tagestyp und Schichten prüfen",IF(AND(C884="Produktion",E884=0),"Produktionsschicht fehlt",IF(OR(E884&gt;'Parameter'!$B$8,F884&gt;'Parameter'!$B$9,AND(C884="Produktion",G884&lt;'Parameter'!$B$10)),"Planungsgrenze prüfen",IF(AND(C884="Produktion",WEEKDAY(A884,2)&gt;5),"Wochenendproduktion prüfen","OK")))))),"Formel prüfen"))</f>
        <v/>
      </c>
    </row>
    <row r="885">
      <c r="A885" s="39" t="n"/>
      <c r="B885" s="21" t="n"/>
      <c r="C885" s="21" t="n"/>
      <c r="D885" s="21" t="n"/>
      <c r="E885" s="22" t="n"/>
      <c r="F885" s="23" t="n"/>
      <c r="G885" s="24" t="n"/>
      <c r="H885" s="28">
        <f>IF(COUNTA(A885:G885)=0,"",IF(OR(A885="",B885="",C885="",D885="",E885="",F885="",G885=""),"",IFERROR(IF(C885="Produktion",E885*F885*G885,0),"")))</f>
        <v/>
      </c>
      <c r="I885" s="21" t="n"/>
      <c r="J885" s="26" t="n"/>
      <c r="K885" s="29">
        <f>IF(COUNTA(A885:G885)+COUNTA(I885:J885)=0,"",IFERROR(IF(OR(A885="",B885="",C885="",D885="",E885="",F885="",G885="",I885=""),"Eingabe unvollständig",IF(COUNTIFS($A$8:$A$1107,A885,$B$8:$B$1107,B885)&gt;1,"Doppelte Werk-/Datumszeile",IF(AND(C885&lt;&gt;"Produktion",E885&gt;0),"Tagestyp und Schichten prüfen",IF(AND(C885="Produktion",E885=0),"Produktionsschicht fehlt",IF(OR(E885&gt;'Parameter'!$B$8,F885&gt;'Parameter'!$B$9,AND(C885="Produktion",G885&lt;'Parameter'!$B$10)),"Planungsgrenze prüfen",IF(AND(C885="Produktion",WEEKDAY(A885,2)&gt;5),"Wochenendproduktion prüfen","OK")))))),"Formel prüfen"))</f>
        <v/>
      </c>
    </row>
    <row r="886">
      <c r="A886" s="39" t="n"/>
      <c r="B886" s="21" t="n"/>
      <c r="C886" s="21" t="n"/>
      <c r="D886" s="21" t="n"/>
      <c r="E886" s="22" t="n"/>
      <c r="F886" s="23" t="n"/>
      <c r="G886" s="24" t="n"/>
      <c r="H886" s="25">
        <f>IF(COUNTA(A886:G886)=0,"",IF(OR(A886="",B886="",C886="",D886="",E886="",F886="",G886=""),"",IFERROR(IF(C886="Produktion",E886*F886*G886,0),"")))</f>
        <v/>
      </c>
      <c r="I886" s="21" t="n"/>
      <c r="J886" s="26" t="n"/>
      <c r="K886" s="27">
        <f>IF(COUNTA(A886:G886)+COUNTA(I886:J886)=0,"",IFERROR(IF(OR(A886="",B886="",C886="",D886="",E886="",F886="",G886="",I886=""),"Eingabe unvollständig",IF(COUNTIFS($A$8:$A$1107,A886,$B$8:$B$1107,B886)&gt;1,"Doppelte Werk-/Datumszeile",IF(AND(C886&lt;&gt;"Produktion",E886&gt;0),"Tagestyp und Schichten prüfen",IF(AND(C886="Produktion",E886=0),"Produktionsschicht fehlt",IF(OR(E886&gt;'Parameter'!$B$8,F886&gt;'Parameter'!$B$9,AND(C886="Produktion",G886&lt;'Parameter'!$B$10)),"Planungsgrenze prüfen",IF(AND(C886="Produktion",WEEKDAY(A886,2)&gt;5),"Wochenendproduktion prüfen","OK")))))),"Formel prüfen"))</f>
        <v/>
      </c>
    </row>
    <row r="887">
      <c r="A887" s="39" t="n"/>
      <c r="B887" s="21" t="n"/>
      <c r="C887" s="21" t="n"/>
      <c r="D887" s="21" t="n"/>
      <c r="E887" s="22" t="n"/>
      <c r="F887" s="23" t="n"/>
      <c r="G887" s="24" t="n"/>
      <c r="H887" s="28">
        <f>IF(COUNTA(A887:G887)=0,"",IF(OR(A887="",B887="",C887="",D887="",E887="",F887="",G887=""),"",IFERROR(IF(C887="Produktion",E887*F887*G887,0),"")))</f>
        <v/>
      </c>
      <c r="I887" s="21" t="n"/>
      <c r="J887" s="26" t="n"/>
      <c r="K887" s="29">
        <f>IF(COUNTA(A887:G887)+COUNTA(I887:J887)=0,"",IFERROR(IF(OR(A887="",B887="",C887="",D887="",E887="",F887="",G887="",I887=""),"Eingabe unvollständig",IF(COUNTIFS($A$8:$A$1107,A887,$B$8:$B$1107,B887)&gt;1,"Doppelte Werk-/Datumszeile",IF(AND(C887&lt;&gt;"Produktion",E887&gt;0),"Tagestyp und Schichten prüfen",IF(AND(C887="Produktion",E887=0),"Produktionsschicht fehlt",IF(OR(E887&gt;'Parameter'!$B$8,F887&gt;'Parameter'!$B$9,AND(C887="Produktion",G887&lt;'Parameter'!$B$10)),"Planungsgrenze prüfen",IF(AND(C887="Produktion",WEEKDAY(A887,2)&gt;5),"Wochenendproduktion prüfen","OK")))))),"Formel prüfen"))</f>
        <v/>
      </c>
    </row>
    <row r="888">
      <c r="A888" s="39" t="n"/>
      <c r="B888" s="21" t="n"/>
      <c r="C888" s="21" t="n"/>
      <c r="D888" s="21" t="n"/>
      <c r="E888" s="22" t="n"/>
      <c r="F888" s="23" t="n"/>
      <c r="G888" s="24" t="n"/>
      <c r="H888" s="25">
        <f>IF(COUNTA(A888:G888)=0,"",IF(OR(A888="",B888="",C888="",D888="",E888="",F888="",G888=""),"",IFERROR(IF(C888="Produktion",E888*F888*G888,0),"")))</f>
        <v/>
      </c>
      <c r="I888" s="21" t="n"/>
      <c r="J888" s="26" t="n"/>
      <c r="K888" s="27">
        <f>IF(COUNTA(A888:G888)+COUNTA(I888:J888)=0,"",IFERROR(IF(OR(A888="",B888="",C888="",D888="",E888="",F888="",G888="",I888=""),"Eingabe unvollständig",IF(COUNTIFS($A$8:$A$1107,A888,$B$8:$B$1107,B888)&gt;1,"Doppelte Werk-/Datumszeile",IF(AND(C888&lt;&gt;"Produktion",E888&gt;0),"Tagestyp und Schichten prüfen",IF(AND(C888="Produktion",E888=0),"Produktionsschicht fehlt",IF(OR(E888&gt;'Parameter'!$B$8,F888&gt;'Parameter'!$B$9,AND(C888="Produktion",G888&lt;'Parameter'!$B$10)),"Planungsgrenze prüfen",IF(AND(C888="Produktion",WEEKDAY(A888,2)&gt;5),"Wochenendproduktion prüfen","OK")))))),"Formel prüfen"))</f>
        <v/>
      </c>
    </row>
    <row r="889">
      <c r="A889" s="39" t="n"/>
      <c r="B889" s="21" t="n"/>
      <c r="C889" s="21" t="n"/>
      <c r="D889" s="21" t="n"/>
      <c r="E889" s="22" t="n"/>
      <c r="F889" s="23" t="n"/>
      <c r="G889" s="24" t="n"/>
      <c r="H889" s="28">
        <f>IF(COUNTA(A889:G889)=0,"",IF(OR(A889="",B889="",C889="",D889="",E889="",F889="",G889=""),"",IFERROR(IF(C889="Produktion",E889*F889*G889,0),"")))</f>
        <v/>
      </c>
      <c r="I889" s="21" t="n"/>
      <c r="J889" s="26" t="n"/>
      <c r="K889" s="29">
        <f>IF(COUNTA(A889:G889)+COUNTA(I889:J889)=0,"",IFERROR(IF(OR(A889="",B889="",C889="",D889="",E889="",F889="",G889="",I889=""),"Eingabe unvollständig",IF(COUNTIFS($A$8:$A$1107,A889,$B$8:$B$1107,B889)&gt;1,"Doppelte Werk-/Datumszeile",IF(AND(C889&lt;&gt;"Produktion",E889&gt;0),"Tagestyp und Schichten prüfen",IF(AND(C889="Produktion",E889=0),"Produktionsschicht fehlt",IF(OR(E889&gt;'Parameter'!$B$8,F889&gt;'Parameter'!$B$9,AND(C889="Produktion",G889&lt;'Parameter'!$B$10)),"Planungsgrenze prüfen",IF(AND(C889="Produktion",WEEKDAY(A889,2)&gt;5),"Wochenendproduktion prüfen","OK")))))),"Formel prüfen"))</f>
        <v/>
      </c>
    </row>
    <row r="890">
      <c r="A890" s="39" t="n"/>
      <c r="B890" s="21" t="n"/>
      <c r="C890" s="21" t="n"/>
      <c r="D890" s="21" t="n"/>
      <c r="E890" s="22" t="n"/>
      <c r="F890" s="23" t="n"/>
      <c r="G890" s="24" t="n"/>
      <c r="H890" s="25">
        <f>IF(COUNTA(A890:G890)=0,"",IF(OR(A890="",B890="",C890="",D890="",E890="",F890="",G890=""),"",IFERROR(IF(C890="Produktion",E890*F890*G890,0),"")))</f>
        <v/>
      </c>
      <c r="I890" s="21" t="n"/>
      <c r="J890" s="26" t="n"/>
      <c r="K890" s="27">
        <f>IF(COUNTA(A890:G890)+COUNTA(I890:J890)=0,"",IFERROR(IF(OR(A890="",B890="",C890="",D890="",E890="",F890="",G890="",I890=""),"Eingabe unvollständig",IF(COUNTIFS($A$8:$A$1107,A890,$B$8:$B$1107,B890)&gt;1,"Doppelte Werk-/Datumszeile",IF(AND(C890&lt;&gt;"Produktion",E890&gt;0),"Tagestyp und Schichten prüfen",IF(AND(C890="Produktion",E890=0),"Produktionsschicht fehlt",IF(OR(E890&gt;'Parameter'!$B$8,F890&gt;'Parameter'!$B$9,AND(C890="Produktion",G890&lt;'Parameter'!$B$10)),"Planungsgrenze prüfen",IF(AND(C890="Produktion",WEEKDAY(A890,2)&gt;5),"Wochenendproduktion prüfen","OK")))))),"Formel prüfen"))</f>
        <v/>
      </c>
    </row>
    <row r="891">
      <c r="A891" s="39" t="n"/>
      <c r="B891" s="21" t="n"/>
      <c r="C891" s="21" t="n"/>
      <c r="D891" s="21" t="n"/>
      <c r="E891" s="22" t="n"/>
      <c r="F891" s="23" t="n"/>
      <c r="G891" s="24" t="n"/>
      <c r="H891" s="28">
        <f>IF(COUNTA(A891:G891)=0,"",IF(OR(A891="",B891="",C891="",D891="",E891="",F891="",G891=""),"",IFERROR(IF(C891="Produktion",E891*F891*G891,0),"")))</f>
        <v/>
      </c>
      <c r="I891" s="21" t="n"/>
      <c r="J891" s="26" t="n"/>
      <c r="K891" s="29">
        <f>IF(COUNTA(A891:G891)+COUNTA(I891:J891)=0,"",IFERROR(IF(OR(A891="",B891="",C891="",D891="",E891="",F891="",G891="",I891=""),"Eingabe unvollständig",IF(COUNTIFS($A$8:$A$1107,A891,$B$8:$B$1107,B891)&gt;1,"Doppelte Werk-/Datumszeile",IF(AND(C891&lt;&gt;"Produktion",E891&gt;0),"Tagestyp und Schichten prüfen",IF(AND(C891="Produktion",E891=0),"Produktionsschicht fehlt",IF(OR(E891&gt;'Parameter'!$B$8,F891&gt;'Parameter'!$B$9,AND(C891="Produktion",G891&lt;'Parameter'!$B$10)),"Planungsgrenze prüfen",IF(AND(C891="Produktion",WEEKDAY(A891,2)&gt;5),"Wochenendproduktion prüfen","OK")))))),"Formel prüfen"))</f>
        <v/>
      </c>
    </row>
    <row r="892">
      <c r="A892" s="39" t="n"/>
      <c r="B892" s="21" t="n"/>
      <c r="C892" s="21" t="n"/>
      <c r="D892" s="21" t="n"/>
      <c r="E892" s="22" t="n"/>
      <c r="F892" s="23" t="n"/>
      <c r="G892" s="24" t="n"/>
      <c r="H892" s="25">
        <f>IF(COUNTA(A892:G892)=0,"",IF(OR(A892="",B892="",C892="",D892="",E892="",F892="",G892=""),"",IFERROR(IF(C892="Produktion",E892*F892*G892,0),"")))</f>
        <v/>
      </c>
      <c r="I892" s="21" t="n"/>
      <c r="J892" s="26" t="n"/>
      <c r="K892" s="27">
        <f>IF(COUNTA(A892:G892)+COUNTA(I892:J892)=0,"",IFERROR(IF(OR(A892="",B892="",C892="",D892="",E892="",F892="",G892="",I892=""),"Eingabe unvollständig",IF(COUNTIFS($A$8:$A$1107,A892,$B$8:$B$1107,B892)&gt;1,"Doppelte Werk-/Datumszeile",IF(AND(C892&lt;&gt;"Produktion",E892&gt;0),"Tagestyp und Schichten prüfen",IF(AND(C892="Produktion",E892=0),"Produktionsschicht fehlt",IF(OR(E892&gt;'Parameter'!$B$8,F892&gt;'Parameter'!$B$9,AND(C892="Produktion",G892&lt;'Parameter'!$B$10)),"Planungsgrenze prüfen",IF(AND(C892="Produktion",WEEKDAY(A892,2)&gt;5),"Wochenendproduktion prüfen","OK")))))),"Formel prüfen"))</f>
        <v/>
      </c>
    </row>
    <row r="893">
      <c r="A893" s="39" t="n"/>
      <c r="B893" s="21" t="n"/>
      <c r="C893" s="21" t="n"/>
      <c r="D893" s="21" t="n"/>
      <c r="E893" s="22" t="n"/>
      <c r="F893" s="23" t="n"/>
      <c r="G893" s="24" t="n"/>
      <c r="H893" s="28">
        <f>IF(COUNTA(A893:G893)=0,"",IF(OR(A893="",B893="",C893="",D893="",E893="",F893="",G893=""),"",IFERROR(IF(C893="Produktion",E893*F893*G893,0),"")))</f>
        <v/>
      </c>
      <c r="I893" s="21" t="n"/>
      <c r="J893" s="26" t="n"/>
      <c r="K893" s="29">
        <f>IF(COUNTA(A893:G893)+COUNTA(I893:J893)=0,"",IFERROR(IF(OR(A893="",B893="",C893="",D893="",E893="",F893="",G893="",I893=""),"Eingabe unvollständig",IF(COUNTIFS($A$8:$A$1107,A893,$B$8:$B$1107,B893)&gt;1,"Doppelte Werk-/Datumszeile",IF(AND(C893&lt;&gt;"Produktion",E893&gt;0),"Tagestyp und Schichten prüfen",IF(AND(C893="Produktion",E893=0),"Produktionsschicht fehlt",IF(OR(E893&gt;'Parameter'!$B$8,F893&gt;'Parameter'!$B$9,AND(C893="Produktion",G893&lt;'Parameter'!$B$10)),"Planungsgrenze prüfen",IF(AND(C893="Produktion",WEEKDAY(A893,2)&gt;5),"Wochenendproduktion prüfen","OK")))))),"Formel prüfen"))</f>
        <v/>
      </c>
    </row>
    <row r="894">
      <c r="A894" s="39" t="n"/>
      <c r="B894" s="21" t="n"/>
      <c r="C894" s="21" t="n"/>
      <c r="D894" s="21" t="n"/>
      <c r="E894" s="22" t="n"/>
      <c r="F894" s="23" t="n"/>
      <c r="G894" s="24" t="n"/>
      <c r="H894" s="25">
        <f>IF(COUNTA(A894:G894)=0,"",IF(OR(A894="",B894="",C894="",D894="",E894="",F894="",G894=""),"",IFERROR(IF(C894="Produktion",E894*F894*G894,0),"")))</f>
        <v/>
      </c>
      <c r="I894" s="21" t="n"/>
      <c r="J894" s="26" t="n"/>
      <c r="K894" s="27">
        <f>IF(COUNTA(A894:G894)+COUNTA(I894:J894)=0,"",IFERROR(IF(OR(A894="",B894="",C894="",D894="",E894="",F894="",G894="",I894=""),"Eingabe unvollständig",IF(COUNTIFS($A$8:$A$1107,A894,$B$8:$B$1107,B894)&gt;1,"Doppelte Werk-/Datumszeile",IF(AND(C894&lt;&gt;"Produktion",E894&gt;0),"Tagestyp und Schichten prüfen",IF(AND(C894="Produktion",E894=0),"Produktionsschicht fehlt",IF(OR(E894&gt;'Parameter'!$B$8,F894&gt;'Parameter'!$B$9,AND(C894="Produktion",G894&lt;'Parameter'!$B$10)),"Planungsgrenze prüfen",IF(AND(C894="Produktion",WEEKDAY(A894,2)&gt;5),"Wochenendproduktion prüfen","OK")))))),"Formel prüfen"))</f>
        <v/>
      </c>
    </row>
    <row r="895">
      <c r="A895" s="39" t="n"/>
      <c r="B895" s="21" t="n"/>
      <c r="C895" s="21" t="n"/>
      <c r="D895" s="21" t="n"/>
      <c r="E895" s="22" t="n"/>
      <c r="F895" s="23" t="n"/>
      <c r="G895" s="24" t="n"/>
      <c r="H895" s="28">
        <f>IF(COUNTA(A895:G895)=0,"",IF(OR(A895="",B895="",C895="",D895="",E895="",F895="",G895=""),"",IFERROR(IF(C895="Produktion",E895*F895*G895,0),"")))</f>
        <v/>
      </c>
      <c r="I895" s="21" t="n"/>
      <c r="J895" s="26" t="n"/>
      <c r="K895" s="29">
        <f>IF(COUNTA(A895:G895)+COUNTA(I895:J895)=0,"",IFERROR(IF(OR(A895="",B895="",C895="",D895="",E895="",F895="",G895="",I895=""),"Eingabe unvollständig",IF(COUNTIFS($A$8:$A$1107,A895,$B$8:$B$1107,B895)&gt;1,"Doppelte Werk-/Datumszeile",IF(AND(C895&lt;&gt;"Produktion",E895&gt;0),"Tagestyp und Schichten prüfen",IF(AND(C895="Produktion",E895=0),"Produktionsschicht fehlt",IF(OR(E895&gt;'Parameter'!$B$8,F895&gt;'Parameter'!$B$9,AND(C895="Produktion",G895&lt;'Parameter'!$B$10)),"Planungsgrenze prüfen",IF(AND(C895="Produktion",WEEKDAY(A895,2)&gt;5),"Wochenendproduktion prüfen","OK")))))),"Formel prüfen"))</f>
        <v/>
      </c>
    </row>
    <row r="896">
      <c r="A896" s="39" t="n"/>
      <c r="B896" s="21" t="n"/>
      <c r="C896" s="21" t="n"/>
      <c r="D896" s="21" t="n"/>
      <c r="E896" s="22" t="n"/>
      <c r="F896" s="23" t="n"/>
      <c r="G896" s="24" t="n"/>
      <c r="H896" s="25">
        <f>IF(COUNTA(A896:G896)=0,"",IF(OR(A896="",B896="",C896="",D896="",E896="",F896="",G896=""),"",IFERROR(IF(C896="Produktion",E896*F896*G896,0),"")))</f>
        <v/>
      </c>
      <c r="I896" s="21" t="n"/>
      <c r="J896" s="26" t="n"/>
      <c r="K896" s="27">
        <f>IF(COUNTA(A896:G896)+COUNTA(I896:J896)=0,"",IFERROR(IF(OR(A896="",B896="",C896="",D896="",E896="",F896="",G896="",I896=""),"Eingabe unvollständig",IF(COUNTIFS($A$8:$A$1107,A896,$B$8:$B$1107,B896)&gt;1,"Doppelte Werk-/Datumszeile",IF(AND(C896&lt;&gt;"Produktion",E896&gt;0),"Tagestyp und Schichten prüfen",IF(AND(C896="Produktion",E896=0),"Produktionsschicht fehlt",IF(OR(E896&gt;'Parameter'!$B$8,F896&gt;'Parameter'!$B$9,AND(C896="Produktion",G896&lt;'Parameter'!$B$10)),"Planungsgrenze prüfen",IF(AND(C896="Produktion",WEEKDAY(A896,2)&gt;5),"Wochenendproduktion prüfen","OK")))))),"Formel prüfen"))</f>
        <v/>
      </c>
    </row>
    <row r="897">
      <c r="A897" s="39" t="n"/>
      <c r="B897" s="21" t="n"/>
      <c r="C897" s="21" t="n"/>
      <c r="D897" s="21" t="n"/>
      <c r="E897" s="22" t="n"/>
      <c r="F897" s="23" t="n"/>
      <c r="G897" s="24" t="n"/>
      <c r="H897" s="28">
        <f>IF(COUNTA(A897:G897)=0,"",IF(OR(A897="",B897="",C897="",D897="",E897="",F897="",G897=""),"",IFERROR(IF(C897="Produktion",E897*F897*G897,0),"")))</f>
        <v/>
      </c>
      <c r="I897" s="21" t="n"/>
      <c r="J897" s="26" t="n"/>
      <c r="K897" s="29">
        <f>IF(COUNTA(A897:G897)+COUNTA(I897:J897)=0,"",IFERROR(IF(OR(A897="",B897="",C897="",D897="",E897="",F897="",G897="",I897=""),"Eingabe unvollständig",IF(COUNTIFS($A$8:$A$1107,A897,$B$8:$B$1107,B897)&gt;1,"Doppelte Werk-/Datumszeile",IF(AND(C897&lt;&gt;"Produktion",E897&gt;0),"Tagestyp und Schichten prüfen",IF(AND(C897="Produktion",E897=0),"Produktionsschicht fehlt",IF(OR(E897&gt;'Parameter'!$B$8,F897&gt;'Parameter'!$B$9,AND(C897="Produktion",G897&lt;'Parameter'!$B$10)),"Planungsgrenze prüfen",IF(AND(C897="Produktion",WEEKDAY(A897,2)&gt;5),"Wochenendproduktion prüfen","OK")))))),"Formel prüfen"))</f>
        <v/>
      </c>
    </row>
    <row r="898">
      <c r="A898" s="39" t="n"/>
      <c r="B898" s="21" t="n"/>
      <c r="C898" s="21" t="n"/>
      <c r="D898" s="21" t="n"/>
      <c r="E898" s="22" t="n"/>
      <c r="F898" s="23" t="n"/>
      <c r="G898" s="24" t="n"/>
      <c r="H898" s="25">
        <f>IF(COUNTA(A898:G898)=0,"",IF(OR(A898="",B898="",C898="",D898="",E898="",F898="",G898=""),"",IFERROR(IF(C898="Produktion",E898*F898*G898,0),"")))</f>
        <v/>
      </c>
      <c r="I898" s="21" t="n"/>
      <c r="J898" s="26" t="n"/>
      <c r="K898" s="27">
        <f>IF(COUNTA(A898:G898)+COUNTA(I898:J898)=0,"",IFERROR(IF(OR(A898="",B898="",C898="",D898="",E898="",F898="",G898="",I898=""),"Eingabe unvollständig",IF(COUNTIFS($A$8:$A$1107,A898,$B$8:$B$1107,B898)&gt;1,"Doppelte Werk-/Datumszeile",IF(AND(C898&lt;&gt;"Produktion",E898&gt;0),"Tagestyp und Schichten prüfen",IF(AND(C898="Produktion",E898=0),"Produktionsschicht fehlt",IF(OR(E898&gt;'Parameter'!$B$8,F898&gt;'Parameter'!$B$9,AND(C898="Produktion",G898&lt;'Parameter'!$B$10)),"Planungsgrenze prüfen",IF(AND(C898="Produktion",WEEKDAY(A898,2)&gt;5),"Wochenendproduktion prüfen","OK")))))),"Formel prüfen"))</f>
        <v/>
      </c>
    </row>
    <row r="899">
      <c r="A899" s="39" t="n"/>
      <c r="B899" s="21" t="n"/>
      <c r="C899" s="21" t="n"/>
      <c r="D899" s="21" t="n"/>
      <c r="E899" s="22" t="n"/>
      <c r="F899" s="23" t="n"/>
      <c r="G899" s="24" t="n"/>
      <c r="H899" s="28">
        <f>IF(COUNTA(A899:G899)=0,"",IF(OR(A899="",B899="",C899="",D899="",E899="",F899="",G899=""),"",IFERROR(IF(C899="Produktion",E899*F899*G899,0),"")))</f>
        <v/>
      </c>
      <c r="I899" s="21" t="n"/>
      <c r="J899" s="26" t="n"/>
      <c r="K899" s="29">
        <f>IF(COUNTA(A899:G899)+COUNTA(I899:J899)=0,"",IFERROR(IF(OR(A899="",B899="",C899="",D899="",E899="",F899="",G899="",I899=""),"Eingabe unvollständig",IF(COUNTIFS($A$8:$A$1107,A899,$B$8:$B$1107,B899)&gt;1,"Doppelte Werk-/Datumszeile",IF(AND(C899&lt;&gt;"Produktion",E899&gt;0),"Tagestyp und Schichten prüfen",IF(AND(C899="Produktion",E899=0),"Produktionsschicht fehlt",IF(OR(E899&gt;'Parameter'!$B$8,F899&gt;'Parameter'!$B$9,AND(C899="Produktion",G899&lt;'Parameter'!$B$10)),"Planungsgrenze prüfen",IF(AND(C899="Produktion",WEEKDAY(A899,2)&gt;5),"Wochenendproduktion prüfen","OK")))))),"Formel prüfen"))</f>
        <v/>
      </c>
    </row>
    <row r="900">
      <c r="A900" s="39" t="n"/>
      <c r="B900" s="21" t="n"/>
      <c r="C900" s="21" t="n"/>
      <c r="D900" s="21" t="n"/>
      <c r="E900" s="22" t="n"/>
      <c r="F900" s="23" t="n"/>
      <c r="G900" s="24" t="n"/>
      <c r="H900" s="25">
        <f>IF(COUNTA(A900:G900)=0,"",IF(OR(A900="",B900="",C900="",D900="",E900="",F900="",G900=""),"",IFERROR(IF(C900="Produktion",E900*F900*G900,0),"")))</f>
        <v/>
      </c>
      <c r="I900" s="21" t="n"/>
      <c r="J900" s="26" t="n"/>
      <c r="K900" s="27">
        <f>IF(COUNTA(A900:G900)+COUNTA(I900:J900)=0,"",IFERROR(IF(OR(A900="",B900="",C900="",D900="",E900="",F900="",G900="",I900=""),"Eingabe unvollständig",IF(COUNTIFS($A$8:$A$1107,A900,$B$8:$B$1107,B900)&gt;1,"Doppelte Werk-/Datumszeile",IF(AND(C900&lt;&gt;"Produktion",E900&gt;0),"Tagestyp und Schichten prüfen",IF(AND(C900="Produktion",E900=0),"Produktionsschicht fehlt",IF(OR(E900&gt;'Parameter'!$B$8,F900&gt;'Parameter'!$B$9,AND(C900="Produktion",G900&lt;'Parameter'!$B$10)),"Planungsgrenze prüfen",IF(AND(C900="Produktion",WEEKDAY(A900,2)&gt;5),"Wochenendproduktion prüfen","OK")))))),"Formel prüfen"))</f>
        <v/>
      </c>
    </row>
    <row r="901">
      <c r="A901" s="39" t="n"/>
      <c r="B901" s="21" t="n"/>
      <c r="C901" s="21" t="n"/>
      <c r="D901" s="21" t="n"/>
      <c r="E901" s="22" t="n"/>
      <c r="F901" s="23" t="n"/>
      <c r="G901" s="24" t="n"/>
      <c r="H901" s="28">
        <f>IF(COUNTA(A901:G901)=0,"",IF(OR(A901="",B901="",C901="",D901="",E901="",F901="",G901=""),"",IFERROR(IF(C901="Produktion",E901*F901*G901,0),"")))</f>
        <v/>
      </c>
      <c r="I901" s="21" t="n"/>
      <c r="J901" s="26" t="n"/>
      <c r="K901" s="29">
        <f>IF(COUNTA(A901:G901)+COUNTA(I901:J901)=0,"",IFERROR(IF(OR(A901="",B901="",C901="",D901="",E901="",F901="",G901="",I901=""),"Eingabe unvollständig",IF(COUNTIFS($A$8:$A$1107,A901,$B$8:$B$1107,B901)&gt;1,"Doppelte Werk-/Datumszeile",IF(AND(C901&lt;&gt;"Produktion",E901&gt;0),"Tagestyp und Schichten prüfen",IF(AND(C901="Produktion",E901=0),"Produktionsschicht fehlt",IF(OR(E901&gt;'Parameter'!$B$8,F901&gt;'Parameter'!$B$9,AND(C901="Produktion",G901&lt;'Parameter'!$B$10)),"Planungsgrenze prüfen",IF(AND(C901="Produktion",WEEKDAY(A901,2)&gt;5),"Wochenendproduktion prüfen","OK")))))),"Formel prüfen"))</f>
        <v/>
      </c>
    </row>
    <row r="902">
      <c r="A902" s="39" t="n"/>
      <c r="B902" s="21" t="n"/>
      <c r="C902" s="21" t="n"/>
      <c r="D902" s="21" t="n"/>
      <c r="E902" s="22" t="n"/>
      <c r="F902" s="23" t="n"/>
      <c r="G902" s="24" t="n"/>
      <c r="H902" s="25">
        <f>IF(COUNTA(A902:G902)=0,"",IF(OR(A902="",B902="",C902="",D902="",E902="",F902="",G902=""),"",IFERROR(IF(C902="Produktion",E902*F902*G902,0),"")))</f>
        <v/>
      </c>
      <c r="I902" s="21" t="n"/>
      <c r="J902" s="26" t="n"/>
      <c r="K902" s="27">
        <f>IF(COUNTA(A902:G902)+COUNTA(I902:J902)=0,"",IFERROR(IF(OR(A902="",B902="",C902="",D902="",E902="",F902="",G902="",I902=""),"Eingabe unvollständig",IF(COUNTIFS($A$8:$A$1107,A902,$B$8:$B$1107,B902)&gt;1,"Doppelte Werk-/Datumszeile",IF(AND(C902&lt;&gt;"Produktion",E902&gt;0),"Tagestyp und Schichten prüfen",IF(AND(C902="Produktion",E902=0),"Produktionsschicht fehlt",IF(OR(E902&gt;'Parameter'!$B$8,F902&gt;'Parameter'!$B$9,AND(C902="Produktion",G902&lt;'Parameter'!$B$10)),"Planungsgrenze prüfen",IF(AND(C902="Produktion",WEEKDAY(A902,2)&gt;5),"Wochenendproduktion prüfen","OK")))))),"Formel prüfen"))</f>
        <v/>
      </c>
    </row>
    <row r="903">
      <c r="A903" s="39" t="n"/>
      <c r="B903" s="21" t="n"/>
      <c r="C903" s="21" t="n"/>
      <c r="D903" s="21" t="n"/>
      <c r="E903" s="22" t="n"/>
      <c r="F903" s="23" t="n"/>
      <c r="G903" s="24" t="n"/>
      <c r="H903" s="28">
        <f>IF(COUNTA(A903:G903)=0,"",IF(OR(A903="",B903="",C903="",D903="",E903="",F903="",G903=""),"",IFERROR(IF(C903="Produktion",E903*F903*G903,0),"")))</f>
        <v/>
      </c>
      <c r="I903" s="21" t="n"/>
      <c r="J903" s="26" t="n"/>
      <c r="K903" s="29">
        <f>IF(COUNTA(A903:G903)+COUNTA(I903:J903)=0,"",IFERROR(IF(OR(A903="",B903="",C903="",D903="",E903="",F903="",G903="",I903=""),"Eingabe unvollständig",IF(COUNTIFS($A$8:$A$1107,A903,$B$8:$B$1107,B903)&gt;1,"Doppelte Werk-/Datumszeile",IF(AND(C903&lt;&gt;"Produktion",E903&gt;0),"Tagestyp und Schichten prüfen",IF(AND(C903="Produktion",E903=0),"Produktionsschicht fehlt",IF(OR(E903&gt;'Parameter'!$B$8,F903&gt;'Parameter'!$B$9,AND(C903="Produktion",G903&lt;'Parameter'!$B$10)),"Planungsgrenze prüfen",IF(AND(C903="Produktion",WEEKDAY(A903,2)&gt;5),"Wochenendproduktion prüfen","OK")))))),"Formel prüfen"))</f>
        <v/>
      </c>
    </row>
    <row r="904">
      <c r="A904" s="39" t="n"/>
      <c r="B904" s="21" t="n"/>
      <c r="C904" s="21" t="n"/>
      <c r="D904" s="21" t="n"/>
      <c r="E904" s="22" t="n"/>
      <c r="F904" s="23" t="n"/>
      <c r="G904" s="24" t="n"/>
      <c r="H904" s="25">
        <f>IF(COUNTA(A904:G904)=0,"",IF(OR(A904="",B904="",C904="",D904="",E904="",F904="",G904=""),"",IFERROR(IF(C904="Produktion",E904*F904*G904,0),"")))</f>
        <v/>
      </c>
      <c r="I904" s="21" t="n"/>
      <c r="J904" s="26" t="n"/>
      <c r="K904" s="27">
        <f>IF(COUNTA(A904:G904)+COUNTA(I904:J904)=0,"",IFERROR(IF(OR(A904="",B904="",C904="",D904="",E904="",F904="",G904="",I904=""),"Eingabe unvollständig",IF(COUNTIFS($A$8:$A$1107,A904,$B$8:$B$1107,B904)&gt;1,"Doppelte Werk-/Datumszeile",IF(AND(C904&lt;&gt;"Produktion",E904&gt;0),"Tagestyp und Schichten prüfen",IF(AND(C904="Produktion",E904=0),"Produktionsschicht fehlt",IF(OR(E904&gt;'Parameter'!$B$8,F904&gt;'Parameter'!$B$9,AND(C904="Produktion",G904&lt;'Parameter'!$B$10)),"Planungsgrenze prüfen",IF(AND(C904="Produktion",WEEKDAY(A904,2)&gt;5),"Wochenendproduktion prüfen","OK")))))),"Formel prüfen"))</f>
        <v/>
      </c>
    </row>
    <row r="905">
      <c r="A905" s="39" t="n"/>
      <c r="B905" s="21" t="n"/>
      <c r="C905" s="21" t="n"/>
      <c r="D905" s="21" t="n"/>
      <c r="E905" s="22" t="n"/>
      <c r="F905" s="23" t="n"/>
      <c r="G905" s="24" t="n"/>
      <c r="H905" s="28">
        <f>IF(COUNTA(A905:G905)=0,"",IF(OR(A905="",B905="",C905="",D905="",E905="",F905="",G905=""),"",IFERROR(IF(C905="Produktion",E905*F905*G905,0),"")))</f>
        <v/>
      </c>
      <c r="I905" s="21" t="n"/>
      <c r="J905" s="26" t="n"/>
      <c r="K905" s="29">
        <f>IF(COUNTA(A905:G905)+COUNTA(I905:J905)=0,"",IFERROR(IF(OR(A905="",B905="",C905="",D905="",E905="",F905="",G905="",I905=""),"Eingabe unvollständig",IF(COUNTIFS($A$8:$A$1107,A905,$B$8:$B$1107,B905)&gt;1,"Doppelte Werk-/Datumszeile",IF(AND(C905&lt;&gt;"Produktion",E905&gt;0),"Tagestyp und Schichten prüfen",IF(AND(C905="Produktion",E905=0),"Produktionsschicht fehlt",IF(OR(E905&gt;'Parameter'!$B$8,F905&gt;'Parameter'!$B$9,AND(C905="Produktion",G905&lt;'Parameter'!$B$10)),"Planungsgrenze prüfen",IF(AND(C905="Produktion",WEEKDAY(A905,2)&gt;5),"Wochenendproduktion prüfen","OK")))))),"Formel prüfen"))</f>
        <v/>
      </c>
    </row>
    <row r="906">
      <c r="A906" s="39" t="n"/>
      <c r="B906" s="21" t="n"/>
      <c r="C906" s="21" t="n"/>
      <c r="D906" s="21" t="n"/>
      <c r="E906" s="22" t="n"/>
      <c r="F906" s="23" t="n"/>
      <c r="G906" s="24" t="n"/>
      <c r="H906" s="25">
        <f>IF(COUNTA(A906:G906)=0,"",IF(OR(A906="",B906="",C906="",D906="",E906="",F906="",G906=""),"",IFERROR(IF(C906="Produktion",E906*F906*G906,0),"")))</f>
        <v/>
      </c>
      <c r="I906" s="21" t="n"/>
      <c r="J906" s="26" t="n"/>
      <c r="K906" s="27">
        <f>IF(COUNTA(A906:G906)+COUNTA(I906:J906)=0,"",IFERROR(IF(OR(A906="",B906="",C906="",D906="",E906="",F906="",G906="",I906=""),"Eingabe unvollständig",IF(COUNTIFS($A$8:$A$1107,A906,$B$8:$B$1107,B906)&gt;1,"Doppelte Werk-/Datumszeile",IF(AND(C906&lt;&gt;"Produktion",E906&gt;0),"Tagestyp und Schichten prüfen",IF(AND(C906="Produktion",E906=0),"Produktionsschicht fehlt",IF(OR(E906&gt;'Parameter'!$B$8,F906&gt;'Parameter'!$B$9,AND(C906="Produktion",G906&lt;'Parameter'!$B$10)),"Planungsgrenze prüfen",IF(AND(C906="Produktion",WEEKDAY(A906,2)&gt;5),"Wochenendproduktion prüfen","OK")))))),"Formel prüfen"))</f>
        <v/>
      </c>
    </row>
    <row r="907">
      <c r="A907" s="39" t="n"/>
      <c r="B907" s="21" t="n"/>
      <c r="C907" s="21" t="n"/>
      <c r="D907" s="21" t="n"/>
      <c r="E907" s="22" t="n"/>
      <c r="F907" s="23" t="n"/>
      <c r="G907" s="24" t="n"/>
      <c r="H907" s="28">
        <f>IF(COUNTA(A907:G907)=0,"",IF(OR(A907="",B907="",C907="",D907="",E907="",F907="",G907=""),"",IFERROR(IF(C907="Produktion",E907*F907*G907,0),"")))</f>
        <v/>
      </c>
      <c r="I907" s="21" t="n"/>
      <c r="J907" s="26" t="n"/>
      <c r="K907" s="29">
        <f>IF(COUNTA(A907:G907)+COUNTA(I907:J907)=0,"",IFERROR(IF(OR(A907="",B907="",C907="",D907="",E907="",F907="",G907="",I907=""),"Eingabe unvollständig",IF(COUNTIFS($A$8:$A$1107,A907,$B$8:$B$1107,B907)&gt;1,"Doppelte Werk-/Datumszeile",IF(AND(C907&lt;&gt;"Produktion",E907&gt;0),"Tagestyp und Schichten prüfen",IF(AND(C907="Produktion",E907=0),"Produktionsschicht fehlt",IF(OR(E907&gt;'Parameter'!$B$8,F907&gt;'Parameter'!$B$9,AND(C907="Produktion",G907&lt;'Parameter'!$B$10)),"Planungsgrenze prüfen",IF(AND(C907="Produktion",WEEKDAY(A907,2)&gt;5),"Wochenendproduktion prüfen","OK")))))),"Formel prüfen"))</f>
        <v/>
      </c>
    </row>
    <row r="908">
      <c r="A908" s="39" t="n"/>
      <c r="B908" s="21" t="n"/>
      <c r="C908" s="21" t="n"/>
      <c r="D908" s="21" t="n"/>
      <c r="E908" s="22" t="n"/>
      <c r="F908" s="23" t="n"/>
      <c r="G908" s="24" t="n"/>
      <c r="H908" s="25">
        <f>IF(COUNTA(A908:G908)=0,"",IF(OR(A908="",B908="",C908="",D908="",E908="",F908="",G908=""),"",IFERROR(IF(C908="Produktion",E908*F908*G908,0),"")))</f>
        <v/>
      </c>
      <c r="I908" s="21" t="n"/>
      <c r="J908" s="26" t="n"/>
      <c r="K908" s="27">
        <f>IF(COUNTA(A908:G908)+COUNTA(I908:J908)=0,"",IFERROR(IF(OR(A908="",B908="",C908="",D908="",E908="",F908="",G908="",I908=""),"Eingabe unvollständig",IF(COUNTIFS($A$8:$A$1107,A908,$B$8:$B$1107,B908)&gt;1,"Doppelte Werk-/Datumszeile",IF(AND(C908&lt;&gt;"Produktion",E908&gt;0),"Tagestyp und Schichten prüfen",IF(AND(C908="Produktion",E908=0),"Produktionsschicht fehlt",IF(OR(E908&gt;'Parameter'!$B$8,F908&gt;'Parameter'!$B$9,AND(C908="Produktion",G908&lt;'Parameter'!$B$10)),"Planungsgrenze prüfen",IF(AND(C908="Produktion",WEEKDAY(A908,2)&gt;5),"Wochenendproduktion prüfen","OK")))))),"Formel prüfen"))</f>
        <v/>
      </c>
    </row>
    <row r="909">
      <c r="A909" s="39" t="n"/>
      <c r="B909" s="21" t="n"/>
      <c r="C909" s="21" t="n"/>
      <c r="D909" s="21" t="n"/>
      <c r="E909" s="22" t="n"/>
      <c r="F909" s="23" t="n"/>
      <c r="G909" s="24" t="n"/>
      <c r="H909" s="28">
        <f>IF(COUNTA(A909:G909)=0,"",IF(OR(A909="",B909="",C909="",D909="",E909="",F909="",G909=""),"",IFERROR(IF(C909="Produktion",E909*F909*G909,0),"")))</f>
        <v/>
      </c>
      <c r="I909" s="21" t="n"/>
      <c r="J909" s="26" t="n"/>
      <c r="K909" s="29">
        <f>IF(COUNTA(A909:G909)+COUNTA(I909:J909)=0,"",IFERROR(IF(OR(A909="",B909="",C909="",D909="",E909="",F909="",G909="",I909=""),"Eingabe unvollständig",IF(COUNTIFS($A$8:$A$1107,A909,$B$8:$B$1107,B909)&gt;1,"Doppelte Werk-/Datumszeile",IF(AND(C909&lt;&gt;"Produktion",E909&gt;0),"Tagestyp und Schichten prüfen",IF(AND(C909="Produktion",E909=0),"Produktionsschicht fehlt",IF(OR(E909&gt;'Parameter'!$B$8,F909&gt;'Parameter'!$B$9,AND(C909="Produktion",G909&lt;'Parameter'!$B$10)),"Planungsgrenze prüfen",IF(AND(C909="Produktion",WEEKDAY(A909,2)&gt;5),"Wochenendproduktion prüfen","OK")))))),"Formel prüfen"))</f>
        <v/>
      </c>
    </row>
    <row r="910">
      <c r="A910" s="39" t="n"/>
      <c r="B910" s="21" t="n"/>
      <c r="C910" s="21" t="n"/>
      <c r="D910" s="21" t="n"/>
      <c r="E910" s="22" t="n"/>
      <c r="F910" s="23" t="n"/>
      <c r="G910" s="24" t="n"/>
      <c r="H910" s="25">
        <f>IF(COUNTA(A910:G910)=0,"",IF(OR(A910="",B910="",C910="",D910="",E910="",F910="",G910=""),"",IFERROR(IF(C910="Produktion",E910*F910*G910,0),"")))</f>
        <v/>
      </c>
      <c r="I910" s="21" t="n"/>
      <c r="J910" s="26" t="n"/>
      <c r="K910" s="27">
        <f>IF(COUNTA(A910:G910)+COUNTA(I910:J910)=0,"",IFERROR(IF(OR(A910="",B910="",C910="",D910="",E910="",F910="",G910="",I910=""),"Eingabe unvollständig",IF(COUNTIFS($A$8:$A$1107,A910,$B$8:$B$1107,B910)&gt;1,"Doppelte Werk-/Datumszeile",IF(AND(C910&lt;&gt;"Produktion",E910&gt;0),"Tagestyp und Schichten prüfen",IF(AND(C910="Produktion",E910=0),"Produktionsschicht fehlt",IF(OR(E910&gt;'Parameter'!$B$8,F910&gt;'Parameter'!$B$9,AND(C910="Produktion",G910&lt;'Parameter'!$B$10)),"Planungsgrenze prüfen",IF(AND(C910="Produktion",WEEKDAY(A910,2)&gt;5),"Wochenendproduktion prüfen","OK")))))),"Formel prüfen"))</f>
        <v/>
      </c>
    </row>
    <row r="911">
      <c r="A911" s="39" t="n"/>
      <c r="B911" s="21" t="n"/>
      <c r="C911" s="21" t="n"/>
      <c r="D911" s="21" t="n"/>
      <c r="E911" s="22" t="n"/>
      <c r="F911" s="23" t="n"/>
      <c r="G911" s="24" t="n"/>
      <c r="H911" s="28">
        <f>IF(COUNTA(A911:G911)=0,"",IF(OR(A911="",B911="",C911="",D911="",E911="",F911="",G911=""),"",IFERROR(IF(C911="Produktion",E911*F911*G911,0),"")))</f>
        <v/>
      </c>
      <c r="I911" s="21" t="n"/>
      <c r="J911" s="26" t="n"/>
      <c r="K911" s="29">
        <f>IF(COUNTA(A911:G911)+COUNTA(I911:J911)=0,"",IFERROR(IF(OR(A911="",B911="",C911="",D911="",E911="",F911="",G911="",I911=""),"Eingabe unvollständig",IF(COUNTIFS($A$8:$A$1107,A911,$B$8:$B$1107,B911)&gt;1,"Doppelte Werk-/Datumszeile",IF(AND(C911&lt;&gt;"Produktion",E911&gt;0),"Tagestyp und Schichten prüfen",IF(AND(C911="Produktion",E911=0),"Produktionsschicht fehlt",IF(OR(E911&gt;'Parameter'!$B$8,F911&gt;'Parameter'!$B$9,AND(C911="Produktion",G911&lt;'Parameter'!$B$10)),"Planungsgrenze prüfen",IF(AND(C911="Produktion",WEEKDAY(A911,2)&gt;5),"Wochenendproduktion prüfen","OK")))))),"Formel prüfen"))</f>
        <v/>
      </c>
    </row>
    <row r="912">
      <c r="A912" s="39" t="n"/>
      <c r="B912" s="21" t="n"/>
      <c r="C912" s="21" t="n"/>
      <c r="D912" s="21" t="n"/>
      <c r="E912" s="22" t="n"/>
      <c r="F912" s="23" t="n"/>
      <c r="G912" s="24" t="n"/>
      <c r="H912" s="25">
        <f>IF(COUNTA(A912:G912)=0,"",IF(OR(A912="",B912="",C912="",D912="",E912="",F912="",G912=""),"",IFERROR(IF(C912="Produktion",E912*F912*G912,0),"")))</f>
        <v/>
      </c>
      <c r="I912" s="21" t="n"/>
      <c r="J912" s="26" t="n"/>
      <c r="K912" s="27">
        <f>IF(COUNTA(A912:G912)+COUNTA(I912:J912)=0,"",IFERROR(IF(OR(A912="",B912="",C912="",D912="",E912="",F912="",G912="",I912=""),"Eingabe unvollständig",IF(COUNTIFS($A$8:$A$1107,A912,$B$8:$B$1107,B912)&gt;1,"Doppelte Werk-/Datumszeile",IF(AND(C912&lt;&gt;"Produktion",E912&gt;0),"Tagestyp und Schichten prüfen",IF(AND(C912="Produktion",E912=0),"Produktionsschicht fehlt",IF(OR(E912&gt;'Parameter'!$B$8,F912&gt;'Parameter'!$B$9,AND(C912="Produktion",G912&lt;'Parameter'!$B$10)),"Planungsgrenze prüfen",IF(AND(C912="Produktion",WEEKDAY(A912,2)&gt;5),"Wochenendproduktion prüfen","OK")))))),"Formel prüfen"))</f>
        <v/>
      </c>
    </row>
    <row r="913">
      <c r="A913" s="39" t="n"/>
      <c r="B913" s="21" t="n"/>
      <c r="C913" s="21" t="n"/>
      <c r="D913" s="21" t="n"/>
      <c r="E913" s="22" t="n"/>
      <c r="F913" s="23" t="n"/>
      <c r="G913" s="24" t="n"/>
      <c r="H913" s="28">
        <f>IF(COUNTA(A913:G913)=0,"",IF(OR(A913="",B913="",C913="",D913="",E913="",F913="",G913=""),"",IFERROR(IF(C913="Produktion",E913*F913*G913,0),"")))</f>
        <v/>
      </c>
      <c r="I913" s="21" t="n"/>
      <c r="J913" s="26" t="n"/>
      <c r="K913" s="29">
        <f>IF(COUNTA(A913:G913)+COUNTA(I913:J913)=0,"",IFERROR(IF(OR(A913="",B913="",C913="",D913="",E913="",F913="",G913="",I913=""),"Eingabe unvollständig",IF(COUNTIFS($A$8:$A$1107,A913,$B$8:$B$1107,B913)&gt;1,"Doppelte Werk-/Datumszeile",IF(AND(C913&lt;&gt;"Produktion",E913&gt;0),"Tagestyp und Schichten prüfen",IF(AND(C913="Produktion",E913=0),"Produktionsschicht fehlt",IF(OR(E913&gt;'Parameter'!$B$8,F913&gt;'Parameter'!$B$9,AND(C913="Produktion",G913&lt;'Parameter'!$B$10)),"Planungsgrenze prüfen",IF(AND(C913="Produktion",WEEKDAY(A913,2)&gt;5),"Wochenendproduktion prüfen","OK")))))),"Formel prüfen"))</f>
        <v/>
      </c>
    </row>
    <row r="914">
      <c r="A914" s="39" t="n"/>
      <c r="B914" s="21" t="n"/>
      <c r="C914" s="21" t="n"/>
      <c r="D914" s="21" t="n"/>
      <c r="E914" s="22" t="n"/>
      <c r="F914" s="23" t="n"/>
      <c r="G914" s="24" t="n"/>
      <c r="H914" s="25">
        <f>IF(COUNTA(A914:G914)=0,"",IF(OR(A914="",B914="",C914="",D914="",E914="",F914="",G914=""),"",IFERROR(IF(C914="Produktion",E914*F914*G914,0),"")))</f>
        <v/>
      </c>
      <c r="I914" s="21" t="n"/>
      <c r="J914" s="26" t="n"/>
      <c r="K914" s="27">
        <f>IF(COUNTA(A914:G914)+COUNTA(I914:J914)=0,"",IFERROR(IF(OR(A914="",B914="",C914="",D914="",E914="",F914="",G914="",I914=""),"Eingabe unvollständig",IF(COUNTIFS($A$8:$A$1107,A914,$B$8:$B$1107,B914)&gt;1,"Doppelte Werk-/Datumszeile",IF(AND(C914&lt;&gt;"Produktion",E914&gt;0),"Tagestyp und Schichten prüfen",IF(AND(C914="Produktion",E914=0),"Produktionsschicht fehlt",IF(OR(E914&gt;'Parameter'!$B$8,F914&gt;'Parameter'!$B$9,AND(C914="Produktion",G914&lt;'Parameter'!$B$10)),"Planungsgrenze prüfen",IF(AND(C914="Produktion",WEEKDAY(A914,2)&gt;5),"Wochenendproduktion prüfen","OK")))))),"Formel prüfen"))</f>
        <v/>
      </c>
    </row>
    <row r="915">
      <c r="A915" s="39" t="n"/>
      <c r="B915" s="21" t="n"/>
      <c r="C915" s="21" t="n"/>
      <c r="D915" s="21" t="n"/>
      <c r="E915" s="22" t="n"/>
      <c r="F915" s="23" t="n"/>
      <c r="G915" s="24" t="n"/>
      <c r="H915" s="28">
        <f>IF(COUNTA(A915:G915)=0,"",IF(OR(A915="",B915="",C915="",D915="",E915="",F915="",G915=""),"",IFERROR(IF(C915="Produktion",E915*F915*G915,0),"")))</f>
        <v/>
      </c>
      <c r="I915" s="21" t="n"/>
      <c r="J915" s="26" t="n"/>
      <c r="K915" s="29">
        <f>IF(COUNTA(A915:G915)+COUNTA(I915:J915)=0,"",IFERROR(IF(OR(A915="",B915="",C915="",D915="",E915="",F915="",G915="",I915=""),"Eingabe unvollständig",IF(COUNTIFS($A$8:$A$1107,A915,$B$8:$B$1107,B915)&gt;1,"Doppelte Werk-/Datumszeile",IF(AND(C915&lt;&gt;"Produktion",E915&gt;0),"Tagestyp und Schichten prüfen",IF(AND(C915="Produktion",E915=0),"Produktionsschicht fehlt",IF(OR(E915&gt;'Parameter'!$B$8,F915&gt;'Parameter'!$B$9,AND(C915="Produktion",G915&lt;'Parameter'!$B$10)),"Planungsgrenze prüfen",IF(AND(C915="Produktion",WEEKDAY(A915,2)&gt;5),"Wochenendproduktion prüfen","OK")))))),"Formel prüfen"))</f>
        <v/>
      </c>
    </row>
    <row r="916">
      <c r="A916" s="39" t="n"/>
      <c r="B916" s="21" t="n"/>
      <c r="C916" s="21" t="n"/>
      <c r="D916" s="21" t="n"/>
      <c r="E916" s="22" t="n"/>
      <c r="F916" s="23" t="n"/>
      <c r="G916" s="24" t="n"/>
      <c r="H916" s="25">
        <f>IF(COUNTA(A916:G916)=0,"",IF(OR(A916="",B916="",C916="",D916="",E916="",F916="",G916=""),"",IFERROR(IF(C916="Produktion",E916*F916*G916,0),"")))</f>
        <v/>
      </c>
      <c r="I916" s="21" t="n"/>
      <c r="J916" s="26" t="n"/>
      <c r="K916" s="27">
        <f>IF(COUNTA(A916:G916)+COUNTA(I916:J916)=0,"",IFERROR(IF(OR(A916="",B916="",C916="",D916="",E916="",F916="",G916="",I916=""),"Eingabe unvollständig",IF(COUNTIFS($A$8:$A$1107,A916,$B$8:$B$1107,B916)&gt;1,"Doppelte Werk-/Datumszeile",IF(AND(C916&lt;&gt;"Produktion",E916&gt;0),"Tagestyp und Schichten prüfen",IF(AND(C916="Produktion",E916=0),"Produktionsschicht fehlt",IF(OR(E916&gt;'Parameter'!$B$8,F916&gt;'Parameter'!$B$9,AND(C916="Produktion",G916&lt;'Parameter'!$B$10)),"Planungsgrenze prüfen",IF(AND(C916="Produktion",WEEKDAY(A916,2)&gt;5),"Wochenendproduktion prüfen","OK")))))),"Formel prüfen"))</f>
        <v/>
      </c>
    </row>
    <row r="917">
      <c r="A917" s="39" t="n"/>
      <c r="B917" s="21" t="n"/>
      <c r="C917" s="21" t="n"/>
      <c r="D917" s="21" t="n"/>
      <c r="E917" s="22" t="n"/>
      <c r="F917" s="23" t="n"/>
      <c r="G917" s="24" t="n"/>
      <c r="H917" s="28">
        <f>IF(COUNTA(A917:G917)=0,"",IF(OR(A917="",B917="",C917="",D917="",E917="",F917="",G917=""),"",IFERROR(IF(C917="Produktion",E917*F917*G917,0),"")))</f>
        <v/>
      </c>
      <c r="I917" s="21" t="n"/>
      <c r="J917" s="26" t="n"/>
      <c r="K917" s="29">
        <f>IF(COUNTA(A917:G917)+COUNTA(I917:J917)=0,"",IFERROR(IF(OR(A917="",B917="",C917="",D917="",E917="",F917="",G917="",I917=""),"Eingabe unvollständig",IF(COUNTIFS($A$8:$A$1107,A917,$B$8:$B$1107,B917)&gt;1,"Doppelte Werk-/Datumszeile",IF(AND(C917&lt;&gt;"Produktion",E917&gt;0),"Tagestyp und Schichten prüfen",IF(AND(C917="Produktion",E917=0),"Produktionsschicht fehlt",IF(OR(E917&gt;'Parameter'!$B$8,F917&gt;'Parameter'!$B$9,AND(C917="Produktion",G917&lt;'Parameter'!$B$10)),"Planungsgrenze prüfen",IF(AND(C917="Produktion",WEEKDAY(A917,2)&gt;5),"Wochenendproduktion prüfen","OK")))))),"Formel prüfen"))</f>
        <v/>
      </c>
    </row>
    <row r="918">
      <c r="A918" s="39" t="n"/>
      <c r="B918" s="21" t="n"/>
      <c r="C918" s="21" t="n"/>
      <c r="D918" s="21" t="n"/>
      <c r="E918" s="22" t="n"/>
      <c r="F918" s="23" t="n"/>
      <c r="G918" s="24" t="n"/>
      <c r="H918" s="25">
        <f>IF(COUNTA(A918:G918)=0,"",IF(OR(A918="",B918="",C918="",D918="",E918="",F918="",G918=""),"",IFERROR(IF(C918="Produktion",E918*F918*G918,0),"")))</f>
        <v/>
      </c>
      <c r="I918" s="21" t="n"/>
      <c r="J918" s="26" t="n"/>
      <c r="K918" s="27">
        <f>IF(COUNTA(A918:G918)+COUNTA(I918:J918)=0,"",IFERROR(IF(OR(A918="",B918="",C918="",D918="",E918="",F918="",G918="",I918=""),"Eingabe unvollständig",IF(COUNTIFS($A$8:$A$1107,A918,$B$8:$B$1107,B918)&gt;1,"Doppelte Werk-/Datumszeile",IF(AND(C918&lt;&gt;"Produktion",E918&gt;0),"Tagestyp und Schichten prüfen",IF(AND(C918="Produktion",E918=0),"Produktionsschicht fehlt",IF(OR(E918&gt;'Parameter'!$B$8,F918&gt;'Parameter'!$B$9,AND(C918="Produktion",G918&lt;'Parameter'!$B$10)),"Planungsgrenze prüfen",IF(AND(C918="Produktion",WEEKDAY(A918,2)&gt;5),"Wochenendproduktion prüfen","OK")))))),"Formel prüfen"))</f>
        <v/>
      </c>
    </row>
    <row r="919">
      <c r="A919" s="39" t="n"/>
      <c r="B919" s="21" t="n"/>
      <c r="C919" s="21" t="n"/>
      <c r="D919" s="21" t="n"/>
      <c r="E919" s="22" t="n"/>
      <c r="F919" s="23" t="n"/>
      <c r="G919" s="24" t="n"/>
      <c r="H919" s="28">
        <f>IF(COUNTA(A919:G919)=0,"",IF(OR(A919="",B919="",C919="",D919="",E919="",F919="",G919=""),"",IFERROR(IF(C919="Produktion",E919*F919*G919,0),"")))</f>
        <v/>
      </c>
      <c r="I919" s="21" t="n"/>
      <c r="J919" s="26" t="n"/>
      <c r="K919" s="29">
        <f>IF(COUNTA(A919:G919)+COUNTA(I919:J919)=0,"",IFERROR(IF(OR(A919="",B919="",C919="",D919="",E919="",F919="",G919="",I919=""),"Eingabe unvollständig",IF(COUNTIFS($A$8:$A$1107,A919,$B$8:$B$1107,B919)&gt;1,"Doppelte Werk-/Datumszeile",IF(AND(C919&lt;&gt;"Produktion",E919&gt;0),"Tagestyp und Schichten prüfen",IF(AND(C919="Produktion",E919=0),"Produktionsschicht fehlt",IF(OR(E919&gt;'Parameter'!$B$8,F919&gt;'Parameter'!$B$9,AND(C919="Produktion",G919&lt;'Parameter'!$B$10)),"Planungsgrenze prüfen",IF(AND(C919="Produktion",WEEKDAY(A919,2)&gt;5),"Wochenendproduktion prüfen","OK")))))),"Formel prüfen"))</f>
        <v/>
      </c>
    </row>
    <row r="920">
      <c r="A920" s="39" t="n"/>
      <c r="B920" s="21" t="n"/>
      <c r="C920" s="21" t="n"/>
      <c r="D920" s="21" t="n"/>
      <c r="E920" s="22" t="n"/>
      <c r="F920" s="23" t="n"/>
      <c r="G920" s="24" t="n"/>
      <c r="H920" s="25">
        <f>IF(COUNTA(A920:G920)=0,"",IF(OR(A920="",B920="",C920="",D920="",E920="",F920="",G920=""),"",IFERROR(IF(C920="Produktion",E920*F920*G920,0),"")))</f>
        <v/>
      </c>
      <c r="I920" s="21" t="n"/>
      <c r="J920" s="26" t="n"/>
      <c r="K920" s="27">
        <f>IF(COUNTA(A920:G920)+COUNTA(I920:J920)=0,"",IFERROR(IF(OR(A920="",B920="",C920="",D920="",E920="",F920="",G920="",I920=""),"Eingabe unvollständig",IF(COUNTIFS($A$8:$A$1107,A920,$B$8:$B$1107,B920)&gt;1,"Doppelte Werk-/Datumszeile",IF(AND(C920&lt;&gt;"Produktion",E920&gt;0),"Tagestyp und Schichten prüfen",IF(AND(C920="Produktion",E920=0),"Produktionsschicht fehlt",IF(OR(E920&gt;'Parameter'!$B$8,F920&gt;'Parameter'!$B$9,AND(C920="Produktion",G920&lt;'Parameter'!$B$10)),"Planungsgrenze prüfen",IF(AND(C920="Produktion",WEEKDAY(A920,2)&gt;5),"Wochenendproduktion prüfen","OK")))))),"Formel prüfen"))</f>
        <v/>
      </c>
    </row>
    <row r="921">
      <c r="A921" s="39" t="n"/>
      <c r="B921" s="21" t="n"/>
      <c r="C921" s="21" t="n"/>
      <c r="D921" s="21" t="n"/>
      <c r="E921" s="22" t="n"/>
      <c r="F921" s="23" t="n"/>
      <c r="G921" s="24" t="n"/>
      <c r="H921" s="28">
        <f>IF(COUNTA(A921:G921)=0,"",IF(OR(A921="",B921="",C921="",D921="",E921="",F921="",G921=""),"",IFERROR(IF(C921="Produktion",E921*F921*G921,0),"")))</f>
        <v/>
      </c>
      <c r="I921" s="21" t="n"/>
      <c r="J921" s="26" t="n"/>
      <c r="K921" s="29">
        <f>IF(COUNTA(A921:G921)+COUNTA(I921:J921)=0,"",IFERROR(IF(OR(A921="",B921="",C921="",D921="",E921="",F921="",G921="",I921=""),"Eingabe unvollständig",IF(COUNTIFS($A$8:$A$1107,A921,$B$8:$B$1107,B921)&gt;1,"Doppelte Werk-/Datumszeile",IF(AND(C921&lt;&gt;"Produktion",E921&gt;0),"Tagestyp und Schichten prüfen",IF(AND(C921="Produktion",E921=0),"Produktionsschicht fehlt",IF(OR(E921&gt;'Parameter'!$B$8,F921&gt;'Parameter'!$B$9,AND(C921="Produktion",G921&lt;'Parameter'!$B$10)),"Planungsgrenze prüfen",IF(AND(C921="Produktion",WEEKDAY(A921,2)&gt;5),"Wochenendproduktion prüfen","OK")))))),"Formel prüfen"))</f>
        <v/>
      </c>
    </row>
    <row r="922">
      <c r="A922" s="39" t="n"/>
      <c r="B922" s="21" t="n"/>
      <c r="C922" s="21" t="n"/>
      <c r="D922" s="21" t="n"/>
      <c r="E922" s="22" t="n"/>
      <c r="F922" s="23" t="n"/>
      <c r="G922" s="24" t="n"/>
      <c r="H922" s="25">
        <f>IF(COUNTA(A922:G922)=0,"",IF(OR(A922="",B922="",C922="",D922="",E922="",F922="",G922=""),"",IFERROR(IF(C922="Produktion",E922*F922*G922,0),"")))</f>
        <v/>
      </c>
      <c r="I922" s="21" t="n"/>
      <c r="J922" s="26" t="n"/>
      <c r="K922" s="27">
        <f>IF(COUNTA(A922:G922)+COUNTA(I922:J922)=0,"",IFERROR(IF(OR(A922="",B922="",C922="",D922="",E922="",F922="",G922="",I922=""),"Eingabe unvollständig",IF(COUNTIFS($A$8:$A$1107,A922,$B$8:$B$1107,B922)&gt;1,"Doppelte Werk-/Datumszeile",IF(AND(C922&lt;&gt;"Produktion",E922&gt;0),"Tagestyp und Schichten prüfen",IF(AND(C922="Produktion",E922=0),"Produktionsschicht fehlt",IF(OR(E922&gt;'Parameter'!$B$8,F922&gt;'Parameter'!$B$9,AND(C922="Produktion",G922&lt;'Parameter'!$B$10)),"Planungsgrenze prüfen",IF(AND(C922="Produktion",WEEKDAY(A922,2)&gt;5),"Wochenendproduktion prüfen","OK")))))),"Formel prüfen"))</f>
        <v/>
      </c>
    </row>
    <row r="923">
      <c r="A923" s="39" t="n"/>
      <c r="B923" s="21" t="n"/>
      <c r="C923" s="21" t="n"/>
      <c r="D923" s="21" t="n"/>
      <c r="E923" s="22" t="n"/>
      <c r="F923" s="23" t="n"/>
      <c r="G923" s="24" t="n"/>
      <c r="H923" s="28">
        <f>IF(COUNTA(A923:G923)=0,"",IF(OR(A923="",B923="",C923="",D923="",E923="",F923="",G923=""),"",IFERROR(IF(C923="Produktion",E923*F923*G923,0),"")))</f>
        <v/>
      </c>
      <c r="I923" s="21" t="n"/>
      <c r="J923" s="26" t="n"/>
      <c r="K923" s="29">
        <f>IF(COUNTA(A923:G923)+COUNTA(I923:J923)=0,"",IFERROR(IF(OR(A923="",B923="",C923="",D923="",E923="",F923="",G923="",I923=""),"Eingabe unvollständig",IF(COUNTIFS($A$8:$A$1107,A923,$B$8:$B$1107,B923)&gt;1,"Doppelte Werk-/Datumszeile",IF(AND(C923&lt;&gt;"Produktion",E923&gt;0),"Tagestyp und Schichten prüfen",IF(AND(C923="Produktion",E923=0),"Produktionsschicht fehlt",IF(OR(E923&gt;'Parameter'!$B$8,F923&gt;'Parameter'!$B$9,AND(C923="Produktion",G923&lt;'Parameter'!$B$10)),"Planungsgrenze prüfen",IF(AND(C923="Produktion",WEEKDAY(A923,2)&gt;5),"Wochenendproduktion prüfen","OK")))))),"Formel prüfen"))</f>
        <v/>
      </c>
    </row>
    <row r="924">
      <c r="A924" s="39" t="n"/>
      <c r="B924" s="21" t="n"/>
      <c r="C924" s="21" t="n"/>
      <c r="D924" s="21" t="n"/>
      <c r="E924" s="22" t="n"/>
      <c r="F924" s="23" t="n"/>
      <c r="G924" s="24" t="n"/>
      <c r="H924" s="25">
        <f>IF(COUNTA(A924:G924)=0,"",IF(OR(A924="",B924="",C924="",D924="",E924="",F924="",G924=""),"",IFERROR(IF(C924="Produktion",E924*F924*G924,0),"")))</f>
        <v/>
      </c>
      <c r="I924" s="21" t="n"/>
      <c r="J924" s="26" t="n"/>
      <c r="K924" s="27">
        <f>IF(COUNTA(A924:G924)+COUNTA(I924:J924)=0,"",IFERROR(IF(OR(A924="",B924="",C924="",D924="",E924="",F924="",G924="",I924=""),"Eingabe unvollständig",IF(COUNTIFS($A$8:$A$1107,A924,$B$8:$B$1107,B924)&gt;1,"Doppelte Werk-/Datumszeile",IF(AND(C924&lt;&gt;"Produktion",E924&gt;0),"Tagestyp und Schichten prüfen",IF(AND(C924="Produktion",E924=0),"Produktionsschicht fehlt",IF(OR(E924&gt;'Parameter'!$B$8,F924&gt;'Parameter'!$B$9,AND(C924="Produktion",G924&lt;'Parameter'!$B$10)),"Planungsgrenze prüfen",IF(AND(C924="Produktion",WEEKDAY(A924,2)&gt;5),"Wochenendproduktion prüfen","OK")))))),"Formel prüfen"))</f>
        <v/>
      </c>
    </row>
    <row r="925">
      <c r="A925" s="39" t="n"/>
      <c r="B925" s="21" t="n"/>
      <c r="C925" s="21" t="n"/>
      <c r="D925" s="21" t="n"/>
      <c r="E925" s="22" t="n"/>
      <c r="F925" s="23" t="n"/>
      <c r="G925" s="24" t="n"/>
      <c r="H925" s="28">
        <f>IF(COUNTA(A925:G925)=0,"",IF(OR(A925="",B925="",C925="",D925="",E925="",F925="",G925=""),"",IFERROR(IF(C925="Produktion",E925*F925*G925,0),"")))</f>
        <v/>
      </c>
      <c r="I925" s="21" t="n"/>
      <c r="J925" s="26" t="n"/>
      <c r="K925" s="29">
        <f>IF(COUNTA(A925:G925)+COUNTA(I925:J925)=0,"",IFERROR(IF(OR(A925="",B925="",C925="",D925="",E925="",F925="",G925="",I925=""),"Eingabe unvollständig",IF(COUNTIFS($A$8:$A$1107,A925,$B$8:$B$1107,B925)&gt;1,"Doppelte Werk-/Datumszeile",IF(AND(C925&lt;&gt;"Produktion",E925&gt;0),"Tagestyp und Schichten prüfen",IF(AND(C925="Produktion",E925=0),"Produktionsschicht fehlt",IF(OR(E925&gt;'Parameter'!$B$8,F925&gt;'Parameter'!$B$9,AND(C925="Produktion",G925&lt;'Parameter'!$B$10)),"Planungsgrenze prüfen",IF(AND(C925="Produktion",WEEKDAY(A925,2)&gt;5),"Wochenendproduktion prüfen","OK")))))),"Formel prüfen"))</f>
        <v/>
      </c>
    </row>
    <row r="926">
      <c r="A926" s="39" t="n"/>
      <c r="B926" s="21" t="n"/>
      <c r="C926" s="21" t="n"/>
      <c r="D926" s="21" t="n"/>
      <c r="E926" s="22" t="n"/>
      <c r="F926" s="23" t="n"/>
      <c r="G926" s="24" t="n"/>
      <c r="H926" s="25">
        <f>IF(COUNTA(A926:G926)=0,"",IF(OR(A926="",B926="",C926="",D926="",E926="",F926="",G926=""),"",IFERROR(IF(C926="Produktion",E926*F926*G926,0),"")))</f>
        <v/>
      </c>
      <c r="I926" s="21" t="n"/>
      <c r="J926" s="26" t="n"/>
      <c r="K926" s="27">
        <f>IF(COUNTA(A926:G926)+COUNTA(I926:J926)=0,"",IFERROR(IF(OR(A926="",B926="",C926="",D926="",E926="",F926="",G926="",I926=""),"Eingabe unvollständig",IF(COUNTIFS($A$8:$A$1107,A926,$B$8:$B$1107,B926)&gt;1,"Doppelte Werk-/Datumszeile",IF(AND(C926&lt;&gt;"Produktion",E926&gt;0),"Tagestyp und Schichten prüfen",IF(AND(C926="Produktion",E926=0),"Produktionsschicht fehlt",IF(OR(E926&gt;'Parameter'!$B$8,F926&gt;'Parameter'!$B$9,AND(C926="Produktion",G926&lt;'Parameter'!$B$10)),"Planungsgrenze prüfen",IF(AND(C926="Produktion",WEEKDAY(A926,2)&gt;5),"Wochenendproduktion prüfen","OK")))))),"Formel prüfen"))</f>
        <v/>
      </c>
    </row>
    <row r="927">
      <c r="A927" s="39" t="n"/>
      <c r="B927" s="21" t="n"/>
      <c r="C927" s="21" t="n"/>
      <c r="D927" s="21" t="n"/>
      <c r="E927" s="22" t="n"/>
      <c r="F927" s="23" t="n"/>
      <c r="G927" s="24" t="n"/>
      <c r="H927" s="28">
        <f>IF(COUNTA(A927:G927)=0,"",IF(OR(A927="",B927="",C927="",D927="",E927="",F927="",G927=""),"",IFERROR(IF(C927="Produktion",E927*F927*G927,0),"")))</f>
        <v/>
      </c>
      <c r="I927" s="21" t="n"/>
      <c r="J927" s="26" t="n"/>
      <c r="K927" s="29">
        <f>IF(COUNTA(A927:G927)+COUNTA(I927:J927)=0,"",IFERROR(IF(OR(A927="",B927="",C927="",D927="",E927="",F927="",G927="",I927=""),"Eingabe unvollständig",IF(COUNTIFS($A$8:$A$1107,A927,$B$8:$B$1107,B927)&gt;1,"Doppelte Werk-/Datumszeile",IF(AND(C927&lt;&gt;"Produktion",E927&gt;0),"Tagestyp und Schichten prüfen",IF(AND(C927="Produktion",E927=0),"Produktionsschicht fehlt",IF(OR(E927&gt;'Parameter'!$B$8,F927&gt;'Parameter'!$B$9,AND(C927="Produktion",G927&lt;'Parameter'!$B$10)),"Planungsgrenze prüfen",IF(AND(C927="Produktion",WEEKDAY(A927,2)&gt;5),"Wochenendproduktion prüfen","OK")))))),"Formel prüfen"))</f>
        <v/>
      </c>
    </row>
    <row r="928">
      <c r="A928" s="39" t="n"/>
      <c r="B928" s="21" t="n"/>
      <c r="C928" s="21" t="n"/>
      <c r="D928" s="21" t="n"/>
      <c r="E928" s="22" t="n"/>
      <c r="F928" s="23" t="n"/>
      <c r="G928" s="24" t="n"/>
      <c r="H928" s="25">
        <f>IF(COUNTA(A928:G928)=0,"",IF(OR(A928="",B928="",C928="",D928="",E928="",F928="",G928=""),"",IFERROR(IF(C928="Produktion",E928*F928*G928,0),"")))</f>
        <v/>
      </c>
      <c r="I928" s="21" t="n"/>
      <c r="J928" s="26" t="n"/>
      <c r="K928" s="27">
        <f>IF(COUNTA(A928:G928)+COUNTA(I928:J928)=0,"",IFERROR(IF(OR(A928="",B928="",C928="",D928="",E928="",F928="",G928="",I928=""),"Eingabe unvollständig",IF(COUNTIFS($A$8:$A$1107,A928,$B$8:$B$1107,B928)&gt;1,"Doppelte Werk-/Datumszeile",IF(AND(C928&lt;&gt;"Produktion",E928&gt;0),"Tagestyp und Schichten prüfen",IF(AND(C928="Produktion",E928=0),"Produktionsschicht fehlt",IF(OR(E928&gt;'Parameter'!$B$8,F928&gt;'Parameter'!$B$9,AND(C928="Produktion",G928&lt;'Parameter'!$B$10)),"Planungsgrenze prüfen",IF(AND(C928="Produktion",WEEKDAY(A928,2)&gt;5),"Wochenendproduktion prüfen","OK")))))),"Formel prüfen"))</f>
        <v/>
      </c>
    </row>
    <row r="929">
      <c r="A929" s="39" t="n"/>
      <c r="B929" s="21" t="n"/>
      <c r="C929" s="21" t="n"/>
      <c r="D929" s="21" t="n"/>
      <c r="E929" s="22" t="n"/>
      <c r="F929" s="23" t="n"/>
      <c r="G929" s="24" t="n"/>
      <c r="H929" s="28">
        <f>IF(COUNTA(A929:G929)=0,"",IF(OR(A929="",B929="",C929="",D929="",E929="",F929="",G929=""),"",IFERROR(IF(C929="Produktion",E929*F929*G929,0),"")))</f>
        <v/>
      </c>
      <c r="I929" s="21" t="n"/>
      <c r="J929" s="26" t="n"/>
      <c r="K929" s="29">
        <f>IF(COUNTA(A929:G929)+COUNTA(I929:J929)=0,"",IFERROR(IF(OR(A929="",B929="",C929="",D929="",E929="",F929="",G929="",I929=""),"Eingabe unvollständig",IF(COUNTIFS($A$8:$A$1107,A929,$B$8:$B$1107,B929)&gt;1,"Doppelte Werk-/Datumszeile",IF(AND(C929&lt;&gt;"Produktion",E929&gt;0),"Tagestyp und Schichten prüfen",IF(AND(C929="Produktion",E929=0),"Produktionsschicht fehlt",IF(OR(E929&gt;'Parameter'!$B$8,F929&gt;'Parameter'!$B$9,AND(C929="Produktion",G929&lt;'Parameter'!$B$10)),"Planungsgrenze prüfen",IF(AND(C929="Produktion",WEEKDAY(A929,2)&gt;5),"Wochenendproduktion prüfen","OK")))))),"Formel prüfen"))</f>
        <v/>
      </c>
    </row>
    <row r="930">
      <c r="A930" s="39" t="n"/>
      <c r="B930" s="21" t="n"/>
      <c r="C930" s="21" t="n"/>
      <c r="D930" s="21" t="n"/>
      <c r="E930" s="22" t="n"/>
      <c r="F930" s="23" t="n"/>
      <c r="G930" s="24" t="n"/>
      <c r="H930" s="25">
        <f>IF(COUNTA(A930:G930)=0,"",IF(OR(A930="",B930="",C930="",D930="",E930="",F930="",G930=""),"",IFERROR(IF(C930="Produktion",E930*F930*G930,0),"")))</f>
        <v/>
      </c>
      <c r="I930" s="21" t="n"/>
      <c r="J930" s="26" t="n"/>
      <c r="K930" s="27">
        <f>IF(COUNTA(A930:G930)+COUNTA(I930:J930)=0,"",IFERROR(IF(OR(A930="",B930="",C930="",D930="",E930="",F930="",G930="",I930=""),"Eingabe unvollständig",IF(COUNTIFS($A$8:$A$1107,A930,$B$8:$B$1107,B930)&gt;1,"Doppelte Werk-/Datumszeile",IF(AND(C930&lt;&gt;"Produktion",E930&gt;0),"Tagestyp und Schichten prüfen",IF(AND(C930="Produktion",E930=0),"Produktionsschicht fehlt",IF(OR(E930&gt;'Parameter'!$B$8,F930&gt;'Parameter'!$B$9,AND(C930="Produktion",G930&lt;'Parameter'!$B$10)),"Planungsgrenze prüfen",IF(AND(C930="Produktion",WEEKDAY(A930,2)&gt;5),"Wochenendproduktion prüfen","OK")))))),"Formel prüfen"))</f>
        <v/>
      </c>
    </row>
    <row r="931">
      <c r="A931" s="39" t="n"/>
      <c r="B931" s="21" t="n"/>
      <c r="C931" s="21" t="n"/>
      <c r="D931" s="21" t="n"/>
      <c r="E931" s="22" t="n"/>
      <c r="F931" s="23" t="n"/>
      <c r="G931" s="24" t="n"/>
      <c r="H931" s="28">
        <f>IF(COUNTA(A931:G931)=0,"",IF(OR(A931="",B931="",C931="",D931="",E931="",F931="",G931=""),"",IFERROR(IF(C931="Produktion",E931*F931*G931,0),"")))</f>
        <v/>
      </c>
      <c r="I931" s="21" t="n"/>
      <c r="J931" s="26" t="n"/>
      <c r="K931" s="29">
        <f>IF(COUNTA(A931:G931)+COUNTA(I931:J931)=0,"",IFERROR(IF(OR(A931="",B931="",C931="",D931="",E931="",F931="",G931="",I931=""),"Eingabe unvollständig",IF(COUNTIFS($A$8:$A$1107,A931,$B$8:$B$1107,B931)&gt;1,"Doppelte Werk-/Datumszeile",IF(AND(C931&lt;&gt;"Produktion",E931&gt;0),"Tagestyp und Schichten prüfen",IF(AND(C931="Produktion",E931=0),"Produktionsschicht fehlt",IF(OR(E931&gt;'Parameter'!$B$8,F931&gt;'Parameter'!$B$9,AND(C931="Produktion",G931&lt;'Parameter'!$B$10)),"Planungsgrenze prüfen",IF(AND(C931="Produktion",WEEKDAY(A931,2)&gt;5),"Wochenendproduktion prüfen","OK")))))),"Formel prüfen"))</f>
        <v/>
      </c>
    </row>
    <row r="932">
      <c r="A932" s="39" t="n"/>
      <c r="B932" s="21" t="n"/>
      <c r="C932" s="21" t="n"/>
      <c r="D932" s="21" t="n"/>
      <c r="E932" s="22" t="n"/>
      <c r="F932" s="23" t="n"/>
      <c r="G932" s="24" t="n"/>
      <c r="H932" s="25">
        <f>IF(COUNTA(A932:G932)=0,"",IF(OR(A932="",B932="",C932="",D932="",E932="",F932="",G932=""),"",IFERROR(IF(C932="Produktion",E932*F932*G932,0),"")))</f>
        <v/>
      </c>
      <c r="I932" s="21" t="n"/>
      <c r="J932" s="26" t="n"/>
      <c r="K932" s="27">
        <f>IF(COUNTA(A932:G932)+COUNTA(I932:J932)=0,"",IFERROR(IF(OR(A932="",B932="",C932="",D932="",E932="",F932="",G932="",I932=""),"Eingabe unvollständig",IF(COUNTIFS($A$8:$A$1107,A932,$B$8:$B$1107,B932)&gt;1,"Doppelte Werk-/Datumszeile",IF(AND(C932&lt;&gt;"Produktion",E932&gt;0),"Tagestyp und Schichten prüfen",IF(AND(C932="Produktion",E932=0),"Produktionsschicht fehlt",IF(OR(E932&gt;'Parameter'!$B$8,F932&gt;'Parameter'!$B$9,AND(C932="Produktion",G932&lt;'Parameter'!$B$10)),"Planungsgrenze prüfen",IF(AND(C932="Produktion",WEEKDAY(A932,2)&gt;5),"Wochenendproduktion prüfen","OK")))))),"Formel prüfen"))</f>
        <v/>
      </c>
    </row>
    <row r="933">
      <c r="A933" s="39" t="n"/>
      <c r="B933" s="21" t="n"/>
      <c r="C933" s="21" t="n"/>
      <c r="D933" s="21" t="n"/>
      <c r="E933" s="22" t="n"/>
      <c r="F933" s="23" t="n"/>
      <c r="G933" s="24" t="n"/>
      <c r="H933" s="28">
        <f>IF(COUNTA(A933:G933)=0,"",IF(OR(A933="",B933="",C933="",D933="",E933="",F933="",G933=""),"",IFERROR(IF(C933="Produktion",E933*F933*G933,0),"")))</f>
        <v/>
      </c>
      <c r="I933" s="21" t="n"/>
      <c r="J933" s="26" t="n"/>
      <c r="K933" s="29">
        <f>IF(COUNTA(A933:G933)+COUNTA(I933:J933)=0,"",IFERROR(IF(OR(A933="",B933="",C933="",D933="",E933="",F933="",G933="",I933=""),"Eingabe unvollständig",IF(COUNTIFS($A$8:$A$1107,A933,$B$8:$B$1107,B933)&gt;1,"Doppelte Werk-/Datumszeile",IF(AND(C933&lt;&gt;"Produktion",E933&gt;0),"Tagestyp und Schichten prüfen",IF(AND(C933="Produktion",E933=0),"Produktionsschicht fehlt",IF(OR(E933&gt;'Parameter'!$B$8,F933&gt;'Parameter'!$B$9,AND(C933="Produktion",G933&lt;'Parameter'!$B$10)),"Planungsgrenze prüfen",IF(AND(C933="Produktion",WEEKDAY(A933,2)&gt;5),"Wochenendproduktion prüfen","OK")))))),"Formel prüfen"))</f>
        <v/>
      </c>
    </row>
    <row r="934">
      <c r="A934" s="39" t="n"/>
      <c r="B934" s="21" t="n"/>
      <c r="C934" s="21" t="n"/>
      <c r="D934" s="21" t="n"/>
      <c r="E934" s="22" t="n"/>
      <c r="F934" s="23" t="n"/>
      <c r="G934" s="24" t="n"/>
      <c r="H934" s="25">
        <f>IF(COUNTA(A934:G934)=0,"",IF(OR(A934="",B934="",C934="",D934="",E934="",F934="",G934=""),"",IFERROR(IF(C934="Produktion",E934*F934*G934,0),"")))</f>
        <v/>
      </c>
      <c r="I934" s="21" t="n"/>
      <c r="J934" s="26" t="n"/>
      <c r="K934" s="27">
        <f>IF(COUNTA(A934:G934)+COUNTA(I934:J934)=0,"",IFERROR(IF(OR(A934="",B934="",C934="",D934="",E934="",F934="",G934="",I934=""),"Eingabe unvollständig",IF(COUNTIFS($A$8:$A$1107,A934,$B$8:$B$1107,B934)&gt;1,"Doppelte Werk-/Datumszeile",IF(AND(C934&lt;&gt;"Produktion",E934&gt;0),"Tagestyp und Schichten prüfen",IF(AND(C934="Produktion",E934=0),"Produktionsschicht fehlt",IF(OR(E934&gt;'Parameter'!$B$8,F934&gt;'Parameter'!$B$9,AND(C934="Produktion",G934&lt;'Parameter'!$B$10)),"Planungsgrenze prüfen",IF(AND(C934="Produktion",WEEKDAY(A934,2)&gt;5),"Wochenendproduktion prüfen","OK")))))),"Formel prüfen"))</f>
        <v/>
      </c>
    </row>
    <row r="935">
      <c r="A935" s="39" t="n"/>
      <c r="B935" s="21" t="n"/>
      <c r="C935" s="21" t="n"/>
      <c r="D935" s="21" t="n"/>
      <c r="E935" s="22" t="n"/>
      <c r="F935" s="23" t="n"/>
      <c r="G935" s="24" t="n"/>
      <c r="H935" s="28">
        <f>IF(COUNTA(A935:G935)=0,"",IF(OR(A935="",B935="",C935="",D935="",E935="",F935="",G935=""),"",IFERROR(IF(C935="Produktion",E935*F935*G935,0),"")))</f>
        <v/>
      </c>
      <c r="I935" s="21" t="n"/>
      <c r="J935" s="26" t="n"/>
      <c r="K935" s="29">
        <f>IF(COUNTA(A935:G935)+COUNTA(I935:J935)=0,"",IFERROR(IF(OR(A935="",B935="",C935="",D935="",E935="",F935="",G935="",I935=""),"Eingabe unvollständig",IF(COUNTIFS($A$8:$A$1107,A935,$B$8:$B$1107,B935)&gt;1,"Doppelte Werk-/Datumszeile",IF(AND(C935&lt;&gt;"Produktion",E935&gt;0),"Tagestyp und Schichten prüfen",IF(AND(C935="Produktion",E935=0),"Produktionsschicht fehlt",IF(OR(E935&gt;'Parameter'!$B$8,F935&gt;'Parameter'!$B$9,AND(C935="Produktion",G935&lt;'Parameter'!$B$10)),"Planungsgrenze prüfen",IF(AND(C935="Produktion",WEEKDAY(A935,2)&gt;5),"Wochenendproduktion prüfen","OK")))))),"Formel prüfen"))</f>
        <v/>
      </c>
    </row>
    <row r="936">
      <c r="A936" s="39" t="n"/>
      <c r="B936" s="21" t="n"/>
      <c r="C936" s="21" t="n"/>
      <c r="D936" s="21" t="n"/>
      <c r="E936" s="22" t="n"/>
      <c r="F936" s="23" t="n"/>
      <c r="G936" s="24" t="n"/>
      <c r="H936" s="25">
        <f>IF(COUNTA(A936:G936)=0,"",IF(OR(A936="",B936="",C936="",D936="",E936="",F936="",G936=""),"",IFERROR(IF(C936="Produktion",E936*F936*G936,0),"")))</f>
        <v/>
      </c>
      <c r="I936" s="21" t="n"/>
      <c r="J936" s="26" t="n"/>
      <c r="K936" s="27">
        <f>IF(COUNTA(A936:G936)+COUNTA(I936:J936)=0,"",IFERROR(IF(OR(A936="",B936="",C936="",D936="",E936="",F936="",G936="",I936=""),"Eingabe unvollständig",IF(COUNTIFS($A$8:$A$1107,A936,$B$8:$B$1107,B936)&gt;1,"Doppelte Werk-/Datumszeile",IF(AND(C936&lt;&gt;"Produktion",E936&gt;0),"Tagestyp und Schichten prüfen",IF(AND(C936="Produktion",E936=0),"Produktionsschicht fehlt",IF(OR(E936&gt;'Parameter'!$B$8,F936&gt;'Parameter'!$B$9,AND(C936="Produktion",G936&lt;'Parameter'!$B$10)),"Planungsgrenze prüfen",IF(AND(C936="Produktion",WEEKDAY(A936,2)&gt;5),"Wochenendproduktion prüfen","OK")))))),"Formel prüfen"))</f>
        <v/>
      </c>
    </row>
    <row r="937">
      <c r="A937" s="39" t="n"/>
      <c r="B937" s="21" t="n"/>
      <c r="C937" s="21" t="n"/>
      <c r="D937" s="21" t="n"/>
      <c r="E937" s="22" t="n"/>
      <c r="F937" s="23" t="n"/>
      <c r="G937" s="24" t="n"/>
      <c r="H937" s="28">
        <f>IF(COUNTA(A937:G937)=0,"",IF(OR(A937="",B937="",C937="",D937="",E937="",F937="",G937=""),"",IFERROR(IF(C937="Produktion",E937*F937*G937,0),"")))</f>
        <v/>
      </c>
      <c r="I937" s="21" t="n"/>
      <c r="J937" s="26" t="n"/>
      <c r="K937" s="29">
        <f>IF(COUNTA(A937:G937)+COUNTA(I937:J937)=0,"",IFERROR(IF(OR(A937="",B937="",C937="",D937="",E937="",F937="",G937="",I937=""),"Eingabe unvollständig",IF(COUNTIFS($A$8:$A$1107,A937,$B$8:$B$1107,B937)&gt;1,"Doppelte Werk-/Datumszeile",IF(AND(C937&lt;&gt;"Produktion",E937&gt;0),"Tagestyp und Schichten prüfen",IF(AND(C937="Produktion",E937=0),"Produktionsschicht fehlt",IF(OR(E937&gt;'Parameter'!$B$8,F937&gt;'Parameter'!$B$9,AND(C937="Produktion",G937&lt;'Parameter'!$B$10)),"Planungsgrenze prüfen",IF(AND(C937="Produktion",WEEKDAY(A937,2)&gt;5),"Wochenendproduktion prüfen","OK")))))),"Formel prüfen"))</f>
        <v/>
      </c>
    </row>
    <row r="938">
      <c r="A938" s="39" t="n"/>
      <c r="B938" s="21" t="n"/>
      <c r="C938" s="21" t="n"/>
      <c r="D938" s="21" t="n"/>
      <c r="E938" s="22" t="n"/>
      <c r="F938" s="23" t="n"/>
      <c r="G938" s="24" t="n"/>
      <c r="H938" s="25">
        <f>IF(COUNTA(A938:G938)=0,"",IF(OR(A938="",B938="",C938="",D938="",E938="",F938="",G938=""),"",IFERROR(IF(C938="Produktion",E938*F938*G938,0),"")))</f>
        <v/>
      </c>
      <c r="I938" s="21" t="n"/>
      <c r="J938" s="26" t="n"/>
      <c r="K938" s="27">
        <f>IF(COUNTA(A938:G938)+COUNTA(I938:J938)=0,"",IFERROR(IF(OR(A938="",B938="",C938="",D938="",E938="",F938="",G938="",I938=""),"Eingabe unvollständig",IF(COUNTIFS($A$8:$A$1107,A938,$B$8:$B$1107,B938)&gt;1,"Doppelte Werk-/Datumszeile",IF(AND(C938&lt;&gt;"Produktion",E938&gt;0),"Tagestyp und Schichten prüfen",IF(AND(C938="Produktion",E938=0),"Produktionsschicht fehlt",IF(OR(E938&gt;'Parameter'!$B$8,F938&gt;'Parameter'!$B$9,AND(C938="Produktion",G938&lt;'Parameter'!$B$10)),"Planungsgrenze prüfen",IF(AND(C938="Produktion",WEEKDAY(A938,2)&gt;5),"Wochenendproduktion prüfen","OK")))))),"Formel prüfen"))</f>
        <v/>
      </c>
    </row>
    <row r="939">
      <c r="A939" s="39" t="n"/>
      <c r="B939" s="21" t="n"/>
      <c r="C939" s="21" t="n"/>
      <c r="D939" s="21" t="n"/>
      <c r="E939" s="22" t="n"/>
      <c r="F939" s="23" t="n"/>
      <c r="G939" s="24" t="n"/>
      <c r="H939" s="28">
        <f>IF(COUNTA(A939:G939)=0,"",IF(OR(A939="",B939="",C939="",D939="",E939="",F939="",G939=""),"",IFERROR(IF(C939="Produktion",E939*F939*G939,0),"")))</f>
        <v/>
      </c>
      <c r="I939" s="21" t="n"/>
      <c r="J939" s="26" t="n"/>
      <c r="K939" s="29">
        <f>IF(COUNTA(A939:G939)+COUNTA(I939:J939)=0,"",IFERROR(IF(OR(A939="",B939="",C939="",D939="",E939="",F939="",G939="",I939=""),"Eingabe unvollständig",IF(COUNTIFS($A$8:$A$1107,A939,$B$8:$B$1107,B939)&gt;1,"Doppelte Werk-/Datumszeile",IF(AND(C939&lt;&gt;"Produktion",E939&gt;0),"Tagestyp und Schichten prüfen",IF(AND(C939="Produktion",E939=0),"Produktionsschicht fehlt",IF(OR(E939&gt;'Parameter'!$B$8,F939&gt;'Parameter'!$B$9,AND(C939="Produktion",G939&lt;'Parameter'!$B$10)),"Planungsgrenze prüfen",IF(AND(C939="Produktion",WEEKDAY(A939,2)&gt;5),"Wochenendproduktion prüfen","OK")))))),"Formel prüfen"))</f>
        <v/>
      </c>
    </row>
    <row r="940">
      <c r="A940" s="39" t="n"/>
      <c r="B940" s="21" t="n"/>
      <c r="C940" s="21" t="n"/>
      <c r="D940" s="21" t="n"/>
      <c r="E940" s="22" t="n"/>
      <c r="F940" s="23" t="n"/>
      <c r="G940" s="24" t="n"/>
      <c r="H940" s="25">
        <f>IF(COUNTA(A940:G940)=0,"",IF(OR(A940="",B940="",C940="",D940="",E940="",F940="",G940=""),"",IFERROR(IF(C940="Produktion",E940*F940*G940,0),"")))</f>
        <v/>
      </c>
      <c r="I940" s="21" t="n"/>
      <c r="J940" s="26" t="n"/>
      <c r="K940" s="27">
        <f>IF(COUNTA(A940:G940)+COUNTA(I940:J940)=0,"",IFERROR(IF(OR(A940="",B940="",C940="",D940="",E940="",F940="",G940="",I940=""),"Eingabe unvollständig",IF(COUNTIFS($A$8:$A$1107,A940,$B$8:$B$1107,B940)&gt;1,"Doppelte Werk-/Datumszeile",IF(AND(C940&lt;&gt;"Produktion",E940&gt;0),"Tagestyp und Schichten prüfen",IF(AND(C940="Produktion",E940=0),"Produktionsschicht fehlt",IF(OR(E940&gt;'Parameter'!$B$8,F940&gt;'Parameter'!$B$9,AND(C940="Produktion",G940&lt;'Parameter'!$B$10)),"Planungsgrenze prüfen",IF(AND(C940="Produktion",WEEKDAY(A940,2)&gt;5),"Wochenendproduktion prüfen","OK")))))),"Formel prüfen"))</f>
        <v/>
      </c>
    </row>
    <row r="941">
      <c r="A941" s="39" t="n"/>
      <c r="B941" s="21" t="n"/>
      <c r="C941" s="21" t="n"/>
      <c r="D941" s="21" t="n"/>
      <c r="E941" s="22" t="n"/>
      <c r="F941" s="23" t="n"/>
      <c r="G941" s="24" t="n"/>
      <c r="H941" s="28">
        <f>IF(COUNTA(A941:G941)=0,"",IF(OR(A941="",B941="",C941="",D941="",E941="",F941="",G941=""),"",IFERROR(IF(C941="Produktion",E941*F941*G941,0),"")))</f>
        <v/>
      </c>
      <c r="I941" s="21" t="n"/>
      <c r="J941" s="26" t="n"/>
      <c r="K941" s="29">
        <f>IF(COUNTA(A941:G941)+COUNTA(I941:J941)=0,"",IFERROR(IF(OR(A941="",B941="",C941="",D941="",E941="",F941="",G941="",I941=""),"Eingabe unvollständig",IF(COUNTIFS($A$8:$A$1107,A941,$B$8:$B$1107,B941)&gt;1,"Doppelte Werk-/Datumszeile",IF(AND(C941&lt;&gt;"Produktion",E941&gt;0),"Tagestyp und Schichten prüfen",IF(AND(C941="Produktion",E941=0),"Produktionsschicht fehlt",IF(OR(E941&gt;'Parameter'!$B$8,F941&gt;'Parameter'!$B$9,AND(C941="Produktion",G941&lt;'Parameter'!$B$10)),"Planungsgrenze prüfen",IF(AND(C941="Produktion",WEEKDAY(A941,2)&gt;5),"Wochenendproduktion prüfen","OK")))))),"Formel prüfen"))</f>
        <v/>
      </c>
    </row>
    <row r="942">
      <c r="A942" s="39" t="n"/>
      <c r="B942" s="21" t="n"/>
      <c r="C942" s="21" t="n"/>
      <c r="D942" s="21" t="n"/>
      <c r="E942" s="22" t="n"/>
      <c r="F942" s="23" t="n"/>
      <c r="G942" s="24" t="n"/>
      <c r="H942" s="25">
        <f>IF(COUNTA(A942:G942)=0,"",IF(OR(A942="",B942="",C942="",D942="",E942="",F942="",G942=""),"",IFERROR(IF(C942="Produktion",E942*F942*G942,0),"")))</f>
        <v/>
      </c>
      <c r="I942" s="21" t="n"/>
      <c r="J942" s="26" t="n"/>
      <c r="K942" s="27">
        <f>IF(COUNTA(A942:G942)+COUNTA(I942:J942)=0,"",IFERROR(IF(OR(A942="",B942="",C942="",D942="",E942="",F942="",G942="",I942=""),"Eingabe unvollständig",IF(COUNTIFS($A$8:$A$1107,A942,$B$8:$B$1107,B942)&gt;1,"Doppelte Werk-/Datumszeile",IF(AND(C942&lt;&gt;"Produktion",E942&gt;0),"Tagestyp und Schichten prüfen",IF(AND(C942="Produktion",E942=0),"Produktionsschicht fehlt",IF(OR(E942&gt;'Parameter'!$B$8,F942&gt;'Parameter'!$B$9,AND(C942="Produktion",G942&lt;'Parameter'!$B$10)),"Planungsgrenze prüfen",IF(AND(C942="Produktion",WEEKDAY(A942,2)&gt;5),"Wochenendproduktion prüfen","OK")))))),"Formel prüfen"))</f>
        <v/>
      </c>
    </row>
    <row r="943">
      <c r="A943" s="39" t="n"/>
      <c r="B943" s="21" t="n"/>
      <c r="C943" s="21" t="n"/>
      <c r="D943" s="21" t="n"/>
      <c r="E943" s="22" t="n"/>
      <c r="F943" s="23" t="n"/>
      <c r="G943" s="24" t="n"/>
      <c r="H943" s="28">
        <f>IF(COUNTA(A943:G943)=0,"",IF(OR(A943="",B943="",C943="",D943="",E943="",F943="",G943=""),"",IFERROR(IF(C943="Produktion",E943*F943*G943,0),"")))</f>
        <v/>
      </c>
      <c r="I943" s="21" t="n"/>
      <c r="J943" s="26" t="n"/>
      <c r="K943" s="29">
        <f>IF(COUNTA(A943:G943)+COUNTA(I943:J943)=0,"",IFERROR(IF(OR(A943="",B943="",C943="",D943="",E943="",F943="",G943="",I943=""),"Eingabe unvollständig",IF(COUNTIFS($A$8:$A$1107,A943,$B$8:$B$1107,B943)&gt;1,"Doppelte Werk-/Datumszeile",IF(AND(C943&lt;&gt;"Produktion",E943&gt;0),"Tagestyp und Schichten prüfen",IF(AND(C943="Produktion",E943=0),"Produktionsschicht fehlt",IF(OR(E943&gt;'Parameter'!$B$8,F943&gt;'Parameter'!$B$9,AND(C943="Produktion",G943&lt;'Parameter'!$B$10)),"Planungsgrenze prüfen",IF(AND(C943="Produktion",WEEKDAY(A943,2)&gt;5),"Wochenendproduktion prüfen","OK")))))),"Formel prüfen"))</f>
        <v/>
      </c>
    </row>
    <row r="944">
      <c r="A944" s="39" t="n"/>
      <c r="B944" s="21" t="n"/>
      <c r="C944" s="21" t="n"/>
      <c r="D944" s="21" t="n"/>
      <c r="E944" s="22" t="n"/>
      <c r="F944" s="23" t="n"/>
      <c r="G944" s="24" t="n"/>
      <c r="H944" s="25">
        <f>IF(COUNTA(A944:G944)=0,"",IF(OR(A944="",B944="",C944="",D944="",E944="",F944="",G944=""),"",IFERROR(IF(C944="Produktion",E944*F944*G944,0),"")))</f>
        <v/>
      </c>
      <c r="I944" s="21" t="n"/>
      <c r="J944" s="26" t="n"/>
      <c r="K944" s="27">
        <f>IF(COUNTA(A944:G944)+COUNTA(I944:J944)=0,"",IFERROR(IF(OR(A944="",B944="",C944="",D944="",E944="",F944="",G944="",I944=""),"Eingabe unvollständig",IF(COUNTIFS($A$8:$A$1107,A944,$B$8:$B$1107,B944)&gt;1,"Doppelte Werk-/Datumszeile",IF(AND(C944&lt;&gt;"Produktion",E944&gt;0),"Tagestyp und Schichten prüfen",IF(AND(C944="Produktion",E944=0),"Produktionsschicht fehlt",IF(OR(E944&gt;'Parameter'!$B$8,F944&gt;'Parameter'!$B$9,AND(C944="Produktion",G944&lt;'Parameter'!$B$10)),"Planungsgrenze prüfen",IF(AND(C944="Produktion",WEEKDAY(A944,2)&gt;5),"Wochenendproduktion prüfen","OK")))))),"Formel prüfen"))</f>
        <v/>
      </c>
    </row>
    <row r="945">
      <c r="A945" s="39" t="n"/>
      <c r="B945" s="21" t="n"/>
      <c r="C945" s="21" t="n"/>
      <c r="D945" s="21" t="n"/>
      <c r="E945" s="22" t="n"/>
      <c r="F945" s="23" t="n"/>
      <c r="G945" s="24" t="n"/>
      <c r="H945" s="28">
        <f>IF(COUNTA(A945:G945)=0,"",IF(OR(A945="",B945="",C945="",D945="",E945="",F945="",G945=""),"",IFERROR(IF(C945="Produktion",E945*F945*G945,0),"")))</f>
        <v/>
      </c>
      <c r="I945" s="21" t="n"/>
      <c r="J945" s="26" t="n"/>
      <c r="K945" s="29">
        <f>IF(COUNTA(A945:G945)+COUNTA(I945:J945)=0,"",IFERROR(IF(OR(A945="",B945="",C945="",D945="",E945="",F945="",G945="",I945=""),"Eingabe unvollständig",IF(COUNTIFS($A$8:$A$1107,A945,$B$8:$B$1107,B945)&gt;1,"Doppelte Werk-/Datumszeile",IF(AND(C945&lt;&gt;"Produktion",E945&gt;0),"Tagestyp und Schichten prüfen",IF(AND(C945="Produktion",E945=0),"Produktionsschicht fehlt",IF(OR(E945&gt;'Parameter'!$B$8,F945&gt;'Parameter'!$B$9,AND(C945="Produktion",G945&lt;'Parameter'!$B$10)),"Planungsgrenze prüfen",IF(AND(C945="Produktion",WEEKDAY(A945,2)&gt;5),"Wochenendproduktion prüfen","OK")))))),"Formel prüfen"))</f>
        <v/>
      </c>
    </row>
    <row r="946">
      <c r="A946" s="39" t="n"/>
      <c r="B946" s="21" t="n"/>
      <c r="C946" s="21" t="n"/>
      <c r="D946" s="21" t="n"/>
      <c r="E946" s="22" t="n"/>
      <c r="F946" s="23" t="n"/>
      <c r="G946" s="24" t="n"/>
      <c r="H946" s="25">
        <f>IF(COUNTA(A946:G946)=0,"",IF(OR(A946="",B946="",C946="",D946="",E946="",F946="",G946=""),"",IFERROR(IF(C946="Produktion",E946*F946*G946,0),"")))</f>
        <v/>
      </c>
      <c r="I946" s="21" t="n"/>
      <c r="J946" s="26" t="n"/>
      <c r="K946" s="27">
        <f>IF(COUNTA(A946:G946)+COUNTA(I946:J946)=0,"",IFERROR(IF(OR(A946="",B946="",C946="",D946="",E946="",F946="",G946="",I946=""),"Eingabe unvollständig",IF(COUNTIFS($A$8:$A$1107,A946,$B$8:$B$1107,B946)&gt;1,"Doppelte Werk-/Datumszeile",IF(AND(C946&lt;&gt;"Produktion",E946&gt;0),"Tagestyp und Schichten prüfen",IF(AND(C946="Produktion",E946=0),"Produktionsschicht fehlt",IF(OR(E946&gt;'Parameter'!$B$8,F946&gt;'Parameter'!$B$9,AND(C946="Produktion",G946&lt;'Parameter'!$B$10)),"Planungsgrenze prüfen",IF(AND(C946="Produktion",WEEKDAY(A946,2)&gt;5),"Wochenendproduktion prüfen","OK")))))),"Formel prüfen"))</f>
        <v/>
      </c>
    </row>
    <row r="947">
      <c r="A947" s="39" t="n"/>
      <c r="B947" s="21" t="n"/>
      <c r="C947" s="21" t="n"/>
      <c r="D947" s="21" t="n"/>
      <c r="E947" s="22" t="n"/>
      <c r="F947" s="23" t="n"/>
      <c r="G947" s="24" t="n"/>
      <c r="H947" s="28">
        <f>IF(COUNTA(A947:G947)=0,"",IF(OR(A947="",B947="",C947="",D947="",E947="",F947="",G947=""),"",IFERROR(IF(C947="Produktion",E947*F947*G947,0),"")))</f>
        <v/>
      </c>
      <c r="I947" s="21" t="n"/>
      <c r="J947" s="26" t="n"/>
      <c r="K947" s="29">
        <f>IF(COUNTA(A947:G947)+COUNTA(I947:J947)=0,"",IFERROR(IF(OR(A947="",B947="",C947="",D947="",E947="",F947="",G947="",I947=""),"Eingabe unvollständig",IF(COUNTIFS($A$8:$A$1107,A947,$B$8:$B$1107,B947)&gt;1,"Doppelte Werk-/Datumszeile",IF(AND(C947&lt;&gt;"Produktion",E947&gt;0),"Tagestyp und Schichten prüfen",IF(AND(C947="Produktion",E947=0),"Produktionsschicht fehlt",IF(OR(E947&gt;'Parameter'!$B$8,F947&gt;'Parameter'!$B$9,AND(C947="Produktion",G947&lt;'Parameter'!$B$10)),"Planungsgrenze prüfen",IF(AND(C947="Produktion",WEEKDAY(A947,2)&gt;5),"Wochenendproduktion prüfen","OK")))))),"Formel prüfen"))</f>
        <v/>
      </c>
    </row>
    <row r="948">
      <c r="A948" s="39" t="n"/>
      <c r="B948" s="21" t="n"/>
      <c r="C948" s="21" t="n"/>
      <c r="D948" s="21" t="n"/>
      <c r="E948" s="22" t="n"/>
      <c r="F948" s="23" t="n"/>
      <c r="G948" s="24" t="n"/>
      <c r="H948" s="25">
        <f>IF(COUNTA(A948:G948)=0,"",IF(OR(A948="",B948="",C948="",D948="",E948="",F948="",G948=""),"",IFERROR(IF(C948="Produktion",E948*F948*G948,0),"")))</f>
        <v/>
      </c>
      <c r="I948" s="21" t="n"/>
      <c r="J948" s="26" t="n"/>
      <c r="K948" s="27">
        <f>IF(COUNTA(A948:G948)+COUNTA(I948:J948)=0,"",IFERROR(IF(OR(A948="",B948="",C948="",D948="",E948="",F948="",G948="",I948=""),"Eingabe unvollständig",IF(COUNTIFS($A$8:$A$1107,A948,$B$8:$B$1107,B948)&gt;1,"Doppelte Werk-/Datumszeile",IF(AND(C948&lt;&gt;"Produktion",E948&gt;0),"Tagestyp und Schichten prüfen",IF(AND(C948="Produktion",E948=0),"Produktionsschicht fehlt",IF(OR(E948&gt;'Parameter'!$B$8,F948&gt;'Parameter'!$B$9,AND(C948="Produktion",G948&lt;'Parameter'!$B$10)),"Planungsgrenze prüfen",IF(AND(C948="Produktion",WEEKDAY(A948,2)&gt;5),"Wochenendproduktion prüfen","OK")))))),"Formel prüfen"))</f>
        <v/>
      </c>
    </row>
    <row r="949">
      <c r="A949" s="39" t="n"/>
      <c r="B949" s="21" t="n"/>
      <c r="C949" s="21" t="n"/>
      <c r="D949" s="21" t="n"/>
      <c r="E949" s="22" t="n"/>
      <c r="F949" s="23" t="n"/>
      <c r="G949" s="24" t="n"/>
      <c r="H949" s="28">
        <f>IF(COUNTA(A949:G949)=0,"",IF(OR(A949="",B949="",C949="",D949="",E949="",F949="",G949=""),"",IFERROR(IF(C949="Produktion",E949*F949*G949,0),"")))</f>
        <v/>
      </c>
      <c r="I949" s="21" t="n"/>
      <c r="J949" s="26" t="n"/>
      <c r="K949" s="29">
        <f>IF(COUNTA(A949:G949)+COUNTA(I949:J949)=0,"",IFERROR(IF(OR(A949="",B949="",C949="",D949="",E949="",F949="",G949="",I949=""),"Eingabe unvollständig",IF(COUNTIFS($A$8:$A$1107,A949,$B$8:$B$1107,B949)&gt;1,"Doppelte Werk-/Datumszeile",IF(AND(C949&lt;&gt;"Produktion",E949&gt;0),"Tagestyp und Schichten prüfen",IF(AND(C949="Produktion",E949=0),"Produktionsschicht fehlt",IF(OR(E949&gt;'Parameter'!$B$8,F949&gt;'Parameter'!$B$9,AND(C949="Produktion",G949&lt;'Parameter'!$B$10)),"Planungsgrenze prüfen",IF(AND(C949="Produktion",WEEKDAY(A949,2)&gt;5),"Wochenendproduktion prüfen","OK")))))),"Formel prüfen"))</f>
        <v/>
      </c>
    </row>
    <row r="950">
      <c r="A950" s="39" t="n"/>
      <c r="B950" s="21" t="n"/>
      <c r="C950" s="21" t="n"/>
      <c r="D950" s="21" t="n"/>
      <c r="E950" s="22" t="n"/>
      <c r="F950" s="23" t="n"/>
      <c r="G950" s="24" t="n"/>
      <c r="H950" s="25">
        <f>IF(COUNTA(A950:G950)=0,"",IF(OR(A950="",B950="",C950="",D950="",E950="",F950="",G950=""),"",IFERROR(IF(C950="Produktion",E950*F950*G950,0),"")))</f>
        <v/>
      </c>
      <c r="I950" s="21" t="n"/>
      <c r="J950" s="26" t="n"/>
      <c r="K950" s="27">
        <f>IF(COUNTA(A950:G950)+COUNTA(I950:J950)=0,"",IFERROR(IF(OR(A950="",B950="",C950="",D950="",E950="",F950="",G950="",I950=""),"Eingabe unvollständig",IF(COUNTIFS($A$8:$A$1107,A950,$B$8:$B$1107,B950)&gt;1,"Doppelte Werk-/Datumszeile",IF(AND(C950&lt;&gt;"Produktion",E950&gt;0),"Tagestyp und Schichten prüfen",IF(AND(C950="Produktion",E950=0),"Produktionsschicht fehlt",IF(OR(E950&gt;'Parameter'!$B$8,F950&gt;'Parameter'!$B$9,AND(C950="Produktion",G950&lt;'Parameter'!$B$10)),"Planungsgrenze prüfen",IF(AND(C950="Produktion",WEEKDAY(A950,2)&gt;5),"Wochenendproduktion prüfen","OK")))))),"Formel prüfen"))</f>
        <v/>
      </c>
    </row>
    <row r="951">
      <c r="A951" s="39" t="n"/>
      <c r="B951" s="21" t="n"/>
      <c r="C951" s="21" t="n"/>
      <c r="D951" s="21" t="n"/>
      <c r="E951" s="22" t="n"/>
      <c r="F951" s="23" t="n"/>
      <c r="G951" s="24" t="n"/>
      <c r="H951" s="28">
        <f>IF(COUNTA(A951:G951)=0,"",IF(OR(A951="",B951="",C951="",D951="",E951="",F951="",G951=""),"",IFERROR(IF(C951="Produktion",E951*F951*G951,0),"")))</f>
        <v/>
      </c>
      <c r="I951" s="21" t="n"/>
      <c r="J951" s="26" t="n"/>
      <c r="K951" s="29">
        <f>IF(COUNTA(A951:G951)+COUNTA(I951:J951)=0,"",IFERROR(IF(OR(A951="",B951="",C951="",D951="",E951="",F951="",G951="",I951=""),"Eingabe unvollständig",IF(COUNTIFS($A$8:$A$1107,A951,$B$8:$B$1107,B951)&gt;1,"Doppelte Werk-/Datumszeile",IF(AND(C951&lt;&gt;"Produktion",E951&gt;0),"Tagestyp und Schichten prüfen",IF(AND(C951="Produktion",E951=0),"Produktionsschicht fehlt",IF(OR(E951&gt;'Parameter'!$B$8,F951&gt;'Parameter'!$B$9,AND(C951="Produktion",G951&lt;'Parameter'!$B$10)),"Planungsgrenze prüfen",IF(AND(C951="Produktion",WEEKDAY(A951,2)&gt;5),"Wochenendproduktion prüfen","OK")))))),"Formel prüfen"))</f>
        <v/>
      </c>
    </row>
    <row r="952">
      <c r="A952" s="39" t="n"/>
      <c r="B952" s="21" t="n"/>
      <c r="C952" s="21" t="n"/>
      <c r="D952" s="21" t="n"/>
      <c r="E952" s="22" t="n"/>
      <c r="F952" s="23" t="n"/>
      <c r="G952" s="24" t="n"/>
      <c r="H952" s="25">
        <f>IF(COUNTA(A952:G952)=0,"",IF(OR(A952="",B952="",C952="",D952="",E952="",F952="",G952=""),"",IFERROR(IF(C952="Produktion",E952*F952*G952,0),"")))</f>
        <v/>
      </c>
      <c r="I952" s="21" t="n"/>
      <c r="J952" s="26" t="n"/>
      <c r="K952" s="27">
        <f>IF(COUNTA(A952:G952)+COUNTA(I952:J952)=0,"",IFERROR(IF(OR(A952="",B952="",C952="",D952="",E952="",F952="",G952="",I952=""),"Eingabe unvollständig",IF(COUNTIFS($A$8:$A$1107,A952,$B$8:$B$1107,B952)&gt;1,"Doppelte Werk-/Datumszeile",IF(AND(C952&lt;&gt;"Produktion",E952&gt;0),"Tagestyp und Schichten prüfen",IF(AND(C952="Produktion",E952=0),"Produktionsschicht fehlt",IF(OR(E952&gt;'Parameter'!$B$8,F952&gt;'Parameter'!$B$9,AND(C952="Produktion",G952&lt;'Parameter'!$B$10)),"Planungsgrenze prüfen",IF(AND(C952="Produktion",WEEKDAY(A952,2)&gt;5),"Wochenendproduktion prüfen","OK")))))),"Formel prüfen"))</f>
        <v/>
      </c>
    </row>
    <row r="953">
      <c r="A953" s="39" t="n"/>
      <c r="B953" s="21" t="n"/>
      <c r="C953" s="21" t="n"/>
      <c r="D953" s="21" t="n"/>
      <c r="E953" s="22" t="n"/>
      <c r="F953" s="23" t="n"/>
      <c r="G953" s="24" t="n"/>
      <c r="H953" s="28">
        <f>IF(COUNTA(A953:G953)=0,"",IF(OR(A953="",B953="",C953="",D953="",E953="",F953="",G953=""),"",IFERROR(IF(C953="Produktion",E953*F953*G953,0),"")))</f>
        <v/>
      </c>
      <c r="I953" s="21" t="n"/>
      <c r="J953" s="26" t="n"/>
      <c r="K953" s="29">
        <f>IF(COUNTA(A953:G953)+COUNTA(I953:J953)=0,"",IFERROR(IF(OR(A953="",B953="",C953="",D953="",E953="",F953="",G953="",I953=""),"Eingabe unvollständig",IF(COUNTIFS($A$8:$A$1107,A953,$B$8:$B$1107,B953)&gt;1,"Doppelte Werk-/Datumszeile",IF(AND(C953&lt;&gt;"Produktion",E953&gt;0),"Tagestyp und Schichten prüfen",IF(AND(C953="Produktion",E953=0),"Produktionsschicht fehlt",IF(OR(E953&gt;'Parameter'!$B$8,F953&gt;'Parameter'!$B$9,AND(C953="Produktion",G953&lt;'Parameter'!$B$10)),"Planungsgrenze prüfen",IF(AND(C953="Produktion",WEEKDAY(A953,2)&gt;5),"Wochenendproduktion prüfen","OK")))))),"Formel prüfen"))</f>
        <v/>
      </c>
    </row>
    <row r="954">
      <c r="A954" s="39" t="n"/>
      <c r="B954" s="21" t="n"/>
      <c r="C954" s="21" t="n"/>
      <c r="D954" s="21" t="n"/>
      <c r="E954" s="22" t="n"/>
      <c r="F954" s="23" t="n"/>
      <c r="G954" s="24" t="n"/>
      <c r="H954" s="25">
        <f>IF(COUNTA(A954:G954)=0,"",IF(OR(A954="",B954="",C954="",D954="",E954="",F954="",G954=""),"",IFERROR(IF(C954="Produktion",E954*F954*G954,0),"")))</f>
        <v/>
      </c>
      <c r="I954" s="21" t="n"/>
      <c r="J954" s="26" t="n"/>
      <c r="K954" s="27">
        <f>IF(COUNTA(A954:G954)+COUNTA(I954:J954)=0,"",IFERROR(IF(OR(A954="",B954="",C954="",D954="",E954="",F954="",G954="",I954=""),"Eingabe unvollständig",IF(COUNTIFS($A$8:$A$1107,A954,$B$8:$B$1107,B954)&gt;1,"Doppelte Werk-/Datumszeile",IF(AND(C954&lt;&gt;"Produktion",E954&gt;0),"Tagestyp und Schichten prüfen",IF(AND(C954="Produktion",E954=0),"Produktionsschicht fehlt",IF(OR(E954&gt;'Parameter'!$B$8,F954&gt;'Parameter'!$B$9,AND(C954="Produktion",G954&lt;'Parameter'!$B$10)),"Planungsgrenze prüfen",IF(AND(C954="Produktion",WEEKDAY(A954,2)&gt;5),"Wochenendproduktion prüfen","OK")))))),"Formel prüfen"))</f>
        <v/>
      </c>
    </row>
    <row r="955">
      <c r="A955" s="39" t="n"/>
      <c r="B955" s="21" t="n"/>
      <c r="C955" s="21" t="n"/>
      <c r="D955" s="21" t="n"/>
      <c r="E955" s="22" t="n"/>
      <c r="F955" s="23" t="n"/>
      <c r="G955" s="24" t="n"/>
      <c r="H955" s="28">
        <f>IF(COUNTA(A955:G955)=0,"",IF(OR(A955="",B955="",C955="",D955="",E955="",F955="",G955=""),"",IFERROR(IF(C955="Produktion",E955*F955*G955,0),"")))</f>
        <v/>
      </c>
      <c r="I955" s="21" t="n"/>
      <c r="J955" s="26" t="n"/>
      <c r="K955" s="29">
        <f>IF(COUNTA(A955:G955)+COUNTA(I955:J955)=0,"",IFERROR(IF(OR(A955="",B955="",C955="",D955="",E955="",F955="",G955="",I955=""),"Eingabe unvollständig",IF(COUNTIFS($A$8:$A$1107,A955,$B$8:$B$1107,B955)&gt;1,"Doppelte Werk-/Datumszeile",IF(AND(C955&lt;&gt;"Produktion",E955&gt;0),"Tagestyp und Schichten prüfen",IF(AND(C955="Produktion",E955=0),"Produktionsschicht fehlt",IF(OR(E955&gt;'Parameter'!$B$8,F955&gt;'Parameter'!$B$9,AND(C955="Produktion",G955&lt;'Parameter'!$B$10)),"Planungsgrenze prüfen",IF(AND(C955="Produktion",WEEKDAY(A955,2)&gt;5),"Wochenendproduktion prüfen","OK")))))),"Formel prüfen"))</f>
        <v/>
      </c>
    </row>
    <row r="956">
      <c r="A956" s="39" t="n"/>
      <c r="B956" s="21" t="n"/>
      <c r="C956" s="21" t="n"/>
      <c r="D956" s="21" t="n"/>
      <c r="E956" s="22" t="n"/>
      <c r="F956" s="23" t="n"/>
      <c r="G956" s="24" t="n"/>
      <c r="H956" s="25">
        <f>IF(COUNTA(A956:G956)=0,"",IF(OR(A956="",B956="",C956="",D956="",E956="",F956="",G956=""),"",IFERROR(IF(C956="Produktion",E956*F956*G956,0),"")))</f>
        <v/>
      </c>
      <c r="I956" s="21" t="n"/>
      <c r="J956" s="26" t="n"/>
      <c r="K956" s="27">
        <f>IF(COUNTA(A956:G956)+COUNTA(I956:J956)=0,"",IFERROR(IF(OR(A956="",B956="",C956="",D956="",E956="",F956="",G956="",I956=""),"Eingabe unvollständig",IF(COUNTIFS($A$8:$A$1107,A956,$B$8:$B$1107,B956)&gt;1,"Doppelte Werk-/Datumszeile",IF(AND(C956&lt;&gt;"Produktion",E956&gt;0),"Tagestyp und Schichten prüfen",IF(AND(C956="Produktion",E956=0),"Produktionsschicht fehlt",IF(OR(E956&gt;'Parameter'!$B$8,F956&gt;'Parameter'!$B$9,AND(C956="Produktion",G956&lt;'Parameter'!$B$10)),"Planungsgrenze prüfen",IF(AND(C956="Produktion",WEEKDAY(A956,2)&gt;5),"Wochenendproduktion prüfen","OK")))))),"Formel prüfen"))</f>
        <v/>
      </c>
    </row>
    <row r="957">
      <c r="A957" s="39" t="n"/>
      <c r="B957" s="21" t="n"/>
      <c r="C957" s="21" t="n"/>
      <c r="D957" s="21" t="n"/>
      <c r="E957" s="22" t="n"/>
      <c r="F957" s="23" t="n"/>
      <c r="G957" s="24" t="n"/>
      <c r="H957" s="28">
        <f>IF(COUNTA(A957:G957)=0,"",IF(OR(A957="",B957="",C957="",D957="",E957="",F957="",G957=""),"",IFERROR(IF(C957="Produktion",E957*F957*G957,0),"")))</f>
        <v/>
      </c>
      <c r="I957" s="21" t="n"/>
      <c r="J957" s="26" t="n"/>
      <c r="K957" s="29">
        <f>IF(COUNTA(A957:G957)+COUNTA(I957:J957)=0,"",IFERROR(IF(OR(A957="",B957="",C957="",D957="",E957="",F957="",G957="",I957=""),"Eingabe unvollständig",IF(COUNTIFS($A$8:$A$1107,A957,$B$8:$B$1107,B957)&gt;1,"Doppelte Werk-/Datumszeile",IF(AND(C957&lt;&gt;"Produktion",E957&gt;0),"Tagestyp und Schichten prüfen",IF(AND(C957="Produktion",E957=0),"Produktionsschicht fehlt",IF(OR(E957&gt;'Parameter'!$B$8,F957&gt;'Parameter'!$B$9,AND(C957="Produktion",G957&lt;'Parameter'!$B$10)),"Planungsgrenze prüfen",IF(AND(C957="Produktion",WEEKDAY(A957,2)&gt;5),"Wochenendproduktion prüfen","OK")))))),"Formel prüfen"))</f>
        <v/>
      </c>
    </row>
    <row r="958">
      <c r="A958" s="39" t="n"/>
      <c r="B958" s="21" t="n"/>
      <c r="C958" s="21" t="n"/>
      <c r="D958" s="21" t="n"/>
      <c r="E958" s="22" t="n"/>
      <c r="F958" s="23" t="n"/>
      <c r="G958" s="24" t="n"/>
      <c r="H958" s="25">
        <f>IF(COUNTA(A958:G958)=0,"",IF(OR(A958="",B958="",C958="",D958="",E958="",F958="",G958=""),"",IFERROR(IF(C958="Produktion",E958*F958*G958,0),"")))</f>
        <v/>
      </c>
      <c r="I958" s="21" t="n"/>
      <c r="J958" s="26" t="n"/>
      <c r="K958" s="27">
        <f>IF(COUNTA(A958:G958)+COUNTA(I958:J958)=0,"",IFERROR(IF(OR(A958="",B958="",C958="",D958="",E958="",F958="",G958="",I958=""),"Eingabe unvollständig",IF(COUNTIFS($A$8:$A$1107,A958,$B$8:$B$1107,B958)&gt;1,"Doppelte Werk-/Datumszeile",IF(AND(C958&lt;&gt;"Produktion",E958&gt;0),"Tagestyp und Schichten prüfen",IF(AND(C958="Produktion",E958=0),"Produktionsschicht fehlt",IF(OR(E958&gt;'Parameter'!$B$8,F958&gt;'Parameter'!$B$9,AND(C958="Produktion",G958&lt;'Parameter'!$B$10)),"Planungsgrenze prüfen",IF(AND(C958="Produktion",WEEKDAY(A958,2)&gt;5),"Wochenendproduktion prüfen","OK")))))),"Formel prüfen"))</f>
        <v/>
      </c>
    </row>
    <row r="959">
      <c r="A959" s="39" t="n"/>
      <c r="B959" s="21" t="n"/>
      <c r="C959" s="21" t="n"/>
      <c r="D959" s="21" t="n"/>
      <c r="E959" s="22" t="n"/>
      <c r="F959" s="23" t="n"/>
      <c r="G959" s="24" t="n"/>
      <c r="H959" s="28">
        <f>IF(COUNTA(A959:G959)=0,"",IF(OR(A959="",B959="",C959="",D959="",E959="",F959="",G959=""),"",IFERROR(IF(C959="Produktion",E959*F959*G959,0),"")))</f>
        <v/>
      </c>
      <c r="I959" s="21" t="n"/>
      <c r="J959" s="26" t="n"/>
      <c r="K959" s="29">
        <f>IF(COUNTA(A959:G959)+COUNTA(I959:J959)=0,"",IFERROR(IF(OR(A959="",B959="",C959="",D959="",E959="",F959="",G959="",I959=""),"Eingabe unvollständig",IF(COUNTIFS($A$8:$A$1107,A959,$B$8:$B$1107,B959)&gt;1,"Doppelte Werk-/Datumszeile",IF(AND(C959&lt;&gt;"Produktion",E959&gt;0),"Tagestyp und Schichten prüfen",IF(AND(C959="Produktion",E959=0),"Produktionsschicht fehlt",IF(OR(E959&gt;'Parameter'!$B$8,F959&gt;'Parameter'!$B$9,AND(C959="Produktion",G959&lt;'Parameter'!$B$10)),"Planungsgrenze prüfen",IF(AND(C959="Produktion",WEEKDAY(A959,2)&gt;5),"Wochenendproduktion prüfen","OK")))))),"Formel prüfen"))</f>
        <v/>
      </c>
    </row>
    <row r="960">
      <c r="A960" s="39" t="n"/>
      <c r="B960" s="21" t="n"/>
      <c r="C960" s="21" t="n"/>
      <c r="D960" s="21" t="n"/>
      <c r="E960" s="22" t="n"/>
      <c r="F960" s="23" t="n"/>
      <c r="G960" s="24" t="n"/>
      <c r="H960" s="25">
        <f>IF(COUNTA(A960:G960)=0,"",IF(OR(A960="",B960="",C960="",D960="",E960="",F960="",G960=""),"",IFERROR(IF(C960="Produktion",E960*F960*G960,0),"")))</f>
        <v/>
      </c>
      <c r="I960" s="21" t="n"/>
      <c r="J960" s="26" t="n"/>
      <c r="K960" s="27">
        <f>IF(COUNTA(A960:G960)+COUNTA(I960:J960)=0,"",IFERROR(IF(OR(A960="",B960="",C960="",D960="",E960="",F960="",G960="",I960=""),"Eingabe unvollständig",IF(COUNTIFS($A$8:$A$1107,A960,$B$8:$B$1107,B960)&gt;1,"Doppelte Werk-/Datumszeile",IF(AND(C960&lt;&gt;"Produktion",E960&gt;0),"Tagestyp und Schichten prüfen",IF(AND(C960="Produktion",E960=0),"Produktionsschicht fehlt",IF(OR(E960&gt;'Parameter'!$B$8,F960&gt;'Parameter'!$B$9,AND(C960="Produktion",G960&lt;'Parameter'!$B$10)),"Planungsgrenze prüfen",IF(AND(C960="Produktion",WEEKDAY(A960,2)&gt;5),"Wochenendproduktion prüfen","OK")))))),"Formel prüfen"))</f>
        <v/>
      </c>
    </row>
    <row r="961">
      <c r="A961" s="39" t="n"/>
      <c r="B961" s="21" t="n"/>
      <c r="C961" s="21" t="n"/>
      <c r="D961" s="21" t="n"/>
      <c r="E961" s="22" t="n"/>
      <c r="F961" s="23" t="n"/>
      <c r="G961" s="24" t="n"/>
      <c r="H961" s="28">
        <f>IF(COUNTA(A961:G961)=0,"",IF(OR(A961="",B961="",C961="",D961="",E961="",F961="",G961=""),"",IFERROR(IF(C961="Produktion",E961*F961*G961,0),"")))</f>
        <v/>
      </c>
      <c r="I961" s="21" t="n"/>
      <c r="J961" s="26" t="n"/>
      <c r="K961" s="29">
        <f>IF(COUNTA(A961:G961)+COUNTA(I961:J961)=0,"",IFERROR(IF(OR(A961="",B961="",C961="",D961="",E961="",F961="",G961="",I961=""),"Eingabe unvollständig",IF(COUNTIFS($A$8:$A$1107,A961,$B$8:$B$1107,B961)&gt;1,"Doppelte Werk-/Datumszeile",IF(AND(C961&lt;&gt;"Produktion",E961&gt;0),"Tagestyp und Schichten prüfen",IF(AND(C961="Produktion",E961=0),"Produktionsschicht fehlt",IF(OR(E961&gt;'Parameter'!$B$8,F961&gt;'Parameter'!$B$9,AND(C961="Produktion",G961&lt;'Parameter'!$B$10)),"Planungsgrenze prüfen",IF(AND(C961="Produktion",WEEKDAY(A961,2)&gt;5),"Wochenendproduktion prüfen","OK")))))),"Formel prüfen"))</f>
        <v/>
      </c>
    </row>
    <row r="962">
      <c r="A962" s="39" t="n"/>
      <c r="B962" s="21" t="n"/>
      <c r="C962" s="21" t="n"/>
      <c r="D962" s="21" t="n"/>
      <c r="E962" s="22" t="n"/>
      <c r="F962" s="23" t="n"/>
      <c r="G962" s="24" t="n"/>
      <c r="H962" s="25">
        <f>IF(COUNTA(A962:G962)=0,"",IF(OR(A962="",B962="",C962="",D962="",E962="",F962="",G962=""),"",IFERROR(IF(C962="Produktion",E962*F962*G962,0),"")))</f>
        <v/>
      </c>
      <c r="I962" s="21" t="n"/>
      <c r="J962" s="26" t="n"/>
      <c r="K962" s="27">
        <f>IF(COUNTA(A962:G962)+COUNTA(I962:J962)=0,"",IFERROR(IF(OR(A962="",B962="",C962="",D962="",E962="",F962="",G962="",I962=""),"Eingabe unvollständig",IF(COUNTIFS($A$8:$A$1107,A962,$B$8:$B$1107,B962)&gt;1,"Doppelte Werk-/Datumszeile",IF(AND(C962&lt;&gt;"Produktion",E962&gt;0),"Tagestyp und Schichten prüfen",IF(AND(C962="Produktion",E962=0),"Produktionsschicht fehlt",IF(OR(E962&gt;'Parameter'!$B$8,F962&gt;'Parameter'!$B$9,AND(C962="Produktion",G962&lt;'Parameter'!$B$10)),"Planungsgrenze prüfen",IF(AND(C962="Produktion",WEEKDAY(A962,2)&gt;5),"Wochenendproduktion prüfen","OK")))))),"Formel prüfen"))</f>
        <v/>
      </c>
    </row>
    <row r="963">
      <c r="A963" s="39" t="n"/>
      <c r="B963" s="21" t="n"/>
      <c r="C963" s="21" t="n"/>
      <c r="D963" s="21" t="n"/>
      <c r="E963" s="22" t="n"/>
      <c r="F963" s="23" t="n"/>
      <c r="G963" s="24" t="n"/>
      <c r="H963" s="28">
        <f>IF(COUNTA(A963:G963)=0,"",IF(OR(A963="",B963="",C963="",D963="",E963="",F963="",G963=""),"",IFERROR(IF(C963="Produktion",E963*F963*G963,0),"")))</f>
        <v/>
      </c>
      <c r="I963" s="21" t="n"/>
      <c r="J963" s="26" t="n"/>
      <c r="K963" s="29">
        <f>IF(COUNTA(A963:G963)+COUNTA(I963:J963)=0,"",IFERROR(IF(OR(A963="",B963="",C963="",D963="",E963="",F963="",G963="",I963=""),"Eingabe unvollständig",IF(COUNTIFS($A$8:$A$1107,A963,$B$8:$B$1107,B963)&gt;1,"Doppelte Werk-/Datumszeile",IF(AND(C963&lt;&gt;"Produktion",E963&gt;0),"Tagestyp und Schichten prüfen",IF(AND(C963="Produktion",E963=0),"Produktionsschicht fehlt",IF(OR(E963&gt;'Parameter'!$B$8,F963&gt;'Parameter'!$B$9,AND(C963="Produktion",G963&lt;'Parameter'!$B$10)),"Planungsgrenze prüfen",IF(AND(C963="Produktion",WEEKDAY(A963,2)&gt;5),"Wochenendproduktion prüfen","OK")))))),"Formel prüfen"))</f>
        <v/>
      </c>
    </row>
    <row r="964">
      <c r="A964" s="39" t="n"/>
      <c r="B964" s="21" t="n"/>
      <c r="C964" s="21" t="n"/>
      <c r="D964" s="21" t="n"/>
      <c r="E964" s="22" t="n"/>
      <c r="F964" s="23" t="n"/>
      <c r="G964" s="24" t="n"/>
      <c r="H964" s="25">
        <f>IF(COUNTA(A964:G964)=0,"",IF(OR(A964="",B964="",C964="",D964="",E964="",F964="",G964=""),"",IFERROR(IF(C964="Produktion",E964*F964*G964,0),"")))</f>
        <v/>
      </c>
      <c r="I964" s="21" t="n"/>
      <c r="J964" s="26" t="n"/>
      <c r="K964" s="27">
        <f>IF(COUNTA(A964:G964)+COUNTA(I964:J964)=0,"",IFERROR(IF(OR(A964="",B964="",C964="",D964="",E964="",F964="",G964="",I964=""),"Eingabe unvollständig",IF(COUNTIFS($A$8:$A$1107,A964,$B$8:$B$1107,B964)&gt;1,"Doppelte Werk-/Datumszeile",IF(AND(C964&lt;&gt;"Produktion",E964&gt;0),"Tagestyp und Schichten prüfen",IF(AND(C964="Produktion",E964=0),"Produktionsschicht fehlt",IF(OR(E964&gt;'Parameter'!$B$8,F964&gt;'Parameter'!$B$9,AND(C964="Produktion",G964&lt;'Parameter'!$B$10)),"Planungsgrenze prüfen",IF(AND(C964="Produktion",WEEKDAY(A964,2)&gt;5),"Wochenendproduktion prüfen","OK")))))),"Formel prüfen"))</f>
        <v/>
      </c>
    </row>
    <row r="965">
      <c r="A965" s="39" t="n"/>
      <c r="B965" s="21" t="n"/>
      <c r="C965" s="21" t="n"/>
      <c r="D965" s="21" t="n"/>
      <c r="E965" s="22" t="n"/>
      <c r="F965" s="23" t="n"/>
      <c r="G965" s="24" t="n"/>
      <c r="H965" s="28">
        <f>IF(COUNTA(A965:G965)=0,"",IF(OR(A965="",B965="",C965="",D965="",E965="",F965="",G965=""),"",IFERROR(IF(C965="Produktion",E965*F965*G965,0),"")))</f>
        <v/>
      </c>
      <c r="I965" s="21" t="n"/>
      <c r="J965" s="26" t="n"/>
      <c r="K965" s="29">
        <f>IF(COUNTA(A965:G965)+COUNTA(I965:J965)=0,"",IFERROR(IF(OR(A965="",B965="",C965="",D965="",E965="",F965="",G965="",I965=""),"Eingabe unvollständig",IF(COUNTIFS($A$8:$A$1107,A965,$B$8:$B$1107,B965)&gt;1,"Doppelte Werk-/Datumszeile",IF(AND(C965&lt;&gt;"Produktion",E965&gt;0),"Tagestyp und Schichten prüfen",IF(AND(C965="Produktion",E965=0),"Produktionsschicht fehlt",IF(OR(E965&gt;'Parameter'!$B$8,F965&gt;'Parameter'!$B$9,AND(C965="Produktion",G965&lt;'Parameter'!$B$10)),"Planungsgrenze prüfen",IF(AND(C965="Produktion",WEEKDAY(A965,2)&gt;5),"Wochenendproduktion prüfen","OK")))))),"Formel prüfen"))</f>
        <v/>
      </c>
    </row>
    <row r="966">
      <c r="A966" s="39" t="n"/>
      <c r="B966" s="21" t="n"/>
      <c r="C966" s="21" t="n"/>
      <c r="D966" s="21" t="n"/>
      <c r="E966" s="22" t="n"/>
      <c r="F966" s="23" t="n"/>
      <c r="G966" s="24" t="n"/>
      <c r="H966" s="25">
        <f>IF(COUNTA(A966:G966)=0,"",IF(OR(A966="",B966="",C966="",D966="",E966="",F966="",G966=""),"",IFERROR(IF(C966="Produktion",E966*F966*G966,0),"")))</f>
        <v/>
      </c>
      <c r="I966" s="21" t="n"/>
      <c r="J966" s="26" t="n"/>
      <c r="K966" s="27">
        <f>IF(COUNTA(A966:G966)+COUNTA(I966:J966)=0,"",IFERROR(IF(OR(A966="",B966="",C966="",D966="",E966="",F966="",G966="",I966=""),"Eingabe unvollständig",IF(COUNTIFS($A$8:$A$1107,A966,$B$8:$B$1107,B966)&gt;1,"Doppelte Werk-/Datumszeile",IF(AND(C966&lt;&gt;"Produktion",E966&gt;0),"Tagestyp und Schichten prüfen",IF(AND(C966="Produktion",E966=0),"Produktionsschicht fehlt",IF(OR(E966&gt;'Parameter'!$B$8,F966&gt;'Parameter'!$B$9,AND(C966="Produktion",G966&lt;'Parameter'!$B$10)),"Planungsgrenze prüfen",IF(AND(C966="Produktion",WEEKDAY(A966,2)&gt;5),"Wochenendproduktion prüfen","OK")))))),"Formel prüfen"))</f>
        <v/>
      </c>
    </row>
    <row r="967">
      <c r="A967" s="39" t="n"/>
      <c r="B967" s="21" t="n"/>
      <c r="C967" s="21" t="n"/>
      <c r="D967" s="21" t="n"/>
      <c r="E967" s="22" t="n"/>
      <c r="F967" s="23" t="n"/>
      <c r="G967" s="24" t="n"/>
      <c r="H967" s="28">
        <f>IF(COUNTA(A967:G967)=0,"",IF(OR(A967="",B967="",C967="",D967="",E967="",F967="",G967=""),"",IFERROR(IF(C967="Produktion",E967*F967*G967,0),"")))</f>
        <v/>
      </c>
      <c r="I967" s="21" t="n"/>
      <c r="J967" s="26" t="n"/>
      <c r="K967" s="29">
        <f>IF(COUNTA(A967:G967)+COUNTA(I967:J967)=0,"",IFERROR(IF(OR(A967="",B967="",C967="",D967="",E967="",F967="",G967="",I967=""),"Eingabe unvollständig",IF(COUNTIFS($A$8:$A$1107,A967,$B$8:$B$1107,B967)&gt;1,"Doppelte Werk-/Datumszeile",IF(AND(C967&lt;&gt;"Produktion",E967&gt;0),"Tagestyp und Schichten prüfen",IF(AND(C967="Produktion",E967=0),"Produktionsschicht fehlt",IF(OR(E967&gt;'Parameter'!$B$8,F967&gt;'Parameter'!$B$9,AND(C967="Produktion",G967&lt;'Parameter'!$B$10)),"Planungsgrenze prüfen",IF(AND(C967="Produktion",WEEKDAY(A967,2)&gt;5),"Wochenendproduktion prüfen","OK")))))),"Formel prüfen"))</f>
        <v/>
      </c>
    </row>
    <row r="968">
      <c r="A968" s="39" t="n"/>
      <c r="B968" s="21" t="n"/>
      <c r="C968" s="21" t="n"/>
      <c r="D968" s="21" t="n"/>
      <c r="E968" s="22" t="n"/>
      <c r="F968" s="23" t="n"/>
      <c r="G968" s="24" t="n"/>
      <c r="H968" s="25">
        <f>IF(COUNTA(A968:G968)=0,"",IF(OR(A968="",B968="",C968="",D968="",E968="",F968="",G968=""),"",IFERROR(IF(C968="Produktion",E968*F968*G968,0),"")))</f>
        <v/>
      </c>
      <c r="I968" s="21" t="n"/>
      <c r="J968" s="26" t="n"/>
      <c r="K968" s="27">
        <f>IF(COUNTA(A968:G968)+COUNTA(I968:J968)=0,"",IFERROR(IF(OR(A968="",B968="",C968="",D968="",E968="",F968="",G968="",I968=""),"Eingabe unvollständig",IF(COUNTIFS($A$8:$A$1107,A968,$B$8:$B$1107,B968)&gt;1,"Doppelte Werk-/Datumszeile",IF(AND(C968&lt;&gt;"Produktion",E968&gt;0),"Tagestyp und Schichten prüfen",IF(AND(C968="Produktion",E968=0),"Produktionsschicht fehlt",IF(OR(E968&gt;'Parameter'!$B$8,F968&gt;'Parameter'!$B$9,AND(C968="Produktion",G968&lt;'Parameter'!$B$10)),"Planungsgrenze prüfen",IF(AND(C968="Produktion",WEEKDAY(A968,2)&gt;5),"Wochenendproduktion prüfen","OK")))))),"Formel prüfen"))</f>
        <v/>
      </c>
    </row>
    <row r="969">
      <c r="A969" s="39" t="n"/>
      <c r="B969" s="21" t="n"/>
      <c r="C969" s="21" t="n"/>
      <c r="D969" s="21" t="n"/>
      <c r="E969" s="22" t="n"/>
      <c r="F969" s="23" t="n"/>
      <c r="G969" s="24" t="n"/>
      <c r="H969" s="28">
        <f>IF(COUNTA(A969:G969)=0,"",IF(OR(A969="",B969="",C969="",D969="",E969="",F969="",G969=""),"",IFERROR(IF(C969="Produktion",E969*F969*G969,0),"")))</f>
        <v/>
      </c>
      <c r="I969" s="21" t="n"/>
      <c r="J969" s="26" t="n"/>
      <c r="K969" s="29">
        <f>IF(COUNTA(A969:G969)+COUNTA(I969:J969)=0,"",IFERROR(IF(OR(A969="",B969="",C969="",D969="",E969="",F969="",G969="",I969=""),"Eingabe unvollständig",IF(COUNTIFS($A$8:$A$1107,A969,$B$8:$B$1107,B969)&gt;1,"Doppelte Werk-/Datumszeile",IF(AND(C969&lt;&gt;"Produktion",E969&gt;0),"Tagestyp und Schichten prüfen",IF(AND(C969="Produktion",E969=0),"Produktionsschicht fehlt",IF(OR(E969&gt;'Parameter'!$B$8,F969&gt;'Parameter'!$B$9,AND(C969="Produktion",G969&lt;'Parameter'!$B$10)),"Planungsgrenze prüfen",IF(AND(C969="Produktion",WEEKDAY(A969,2)&gt;5),"Wochenendproduktion prüfen","OK")))))),"Formel prüfen"))</f>
        <v/>
      </c>
    </row>
    <row r="970">
      <c r="A970" s="39" t="n"/>
      <c r="B970" s="21" t="n"/>
      <c r="C970" s="21" t="n"/>
      <c r="D970" s="21" t="n"/>
      <c r="E970" s="22" t="n"/>
      <c r="F970" s="23" t="n"/>
      <c r="G970" s="24" t="n"/>
      <c r="H970" s="25">
        <f>IF(COUNTA(A970:G970)=0,"",IF(OR(A970="",B970="",C970="",D970="",E970="",F970="",G970=""),"",IFERROR(IF(C970="Produktion",E970*F970*G970,0),"")))</f>
        <v/>
      </c>
      <c r="I970" s="21" t="n"/>
      <c r="J970" s="26" t="n"/>
      <c r="K970" s="27">
        <f>IF(COUNTA(A970:G970)+COUNTA(I970:J970)=0,"",IFERROR(IF(OR(A970="",B970="",C970="",D970="",E970="",F970="",G970="",I970=""),"Eingabe unvollständig",IF(COUNTIFS($A$8:$A$1107,A970,$B$8:$B$1107,B970)&gt;1,"Doppelte Werk-/Datumszeile",IF(AND(C970&lt;&gt;"Produktion",E970&gt;0),"Tagestyp und Schichten prüfen",IF(AND(C970="Produktion",E970=0),"Produktionsschicht fehlt",IF(OR(E970&gt;'Parameter'!$B$8,F970&gt;'Parameter'!$B$9,AND(C970="Produktion",G970&lt;'Parameter'!$B$10)),"Planungsgrenze prüfen",IF(AND(C970="Produktion",WEEKDAY(A970,2)&gt;5),"Wochenendproduktion prüfen","OK")))))),"Formel prüfen"))</f>
        <v/>
      </c>
    </row>
    <row r="971">
      <c r="A971" s="39" t="n"/>
      <c r="B971" s="21" t="n"/>
      <c r="C971" s="21" t="n"/>
      <c r="D971" s="21" t="n"/>
      <c r="E971" s="22" t="n"/>
      <c r="F971" s="23" t="n"/>
      <c r="G971" s="24" t="n"/>
      <c r="H971" s="28">
        <f>IF(COUNTA(A971:G971)=0,"",IF(OR(A971="",B971="",C971="",D971="",E971="",F971="",G971=""),"",IFERROR(IF(C971="Produktion",E971*F971*G971,0),"")))</f>
        <v/>
      </c>
      <c r="I971" s="21" t="n"/>
      <c r="J971" s="26" t="n"/>
      <c r="K971" s="29">
        <f>IF(COUNTA(A971:G971)+COUNTA(I971:J971)=0,"",IFERROR(IF(OR(A971="",B971="",C971="",D971="",E971="",F971="",G971="",I971=""),"Eingabe unvollständig",IF(COUNTIFS($A$8:$A$1107,A971,$B$8:$B$1107,B971)&gt;1,"Doppelte Werk-/Datumszeile",IF(AND(C971&lt;&gt;"Produktion",E971&gt;0),"Tagestyp und Schichten prüfen",IF(AND(C971="Produktion",E971=0),"Produktionsschicht fehlt",IF(OR(E971&gt;'Parameter'!$B$8,F971&gt;'Parameter'!$B$9,AND(C971="Produktion",G971&lt;'Parameter'!$B$10)),"Planungsgrenze prüfen",IF(AND(C971="Produktion",WEEKDAY(A971,2)&gt;5),"Wochenendproduktion prüfen","OK")))))),"Formel prüfen"))</f>
        <v/>
      </c>
    </row>
    <row r="972">
      <c r="A972" s="39" t="n"/>
      <c r="B972" s="21" t="n"/>
      <c r="C972" s="21" t="n"/>
      <c r="D972" s="21" t="n"/>
      <c r="E972" s="22" t="n"/>
      <c r="F972" s="23" t="n"/>
      <c r="G972" s="24" t="n"/>
      <c r="H972" s="25">
        <f>IF(COUNTA(A972:G972)=0,"",IF(OR(A972="",B972="",C972="",D972="",E972="",F972="",G972=""),"",IFERROR(IF(C972="Produktion",E972*F972*G972,0),"")))</f>
        <v/>
      </c>
      <c r="I972" s="21" t="n"/>
      <c r="J972" s="26" t="n"/>
      <c r="K972" s="27">
        <f>IF(COUNTA(A972:G972)+COUNTA(I972:J972)=0,"",IFERROR(IF(OR(A972="",B972="",C972="",D972="",E972="",F972="",G972="",I972=""),"Eingabe unvollständig",IF(COUNTIFS($A$8:$A$1107,A972,$B$8:$B$1107,B972)&gt;1,"Doppelte Werk-/Datumszeile",IF(AND(C972&lt;&gt;"Produktion",E972&gt;0),"Tagestyp und Schichten prüfen",IF(AND(C972="Produktion",E972=0),"Produktionsschicht fehlt",IF(OR(E972&gt;'Parameter'!$B$8,F972&gt;'Parameter'!$B$9,AND(C972="Produktion",G972&lt;'Parameter'!$B$10)),"Planungsgrenze prüfen",IF(AND(C972="Produktion",WEEKDAY(A972,2)&gt;5),"Wochenendproduktion prüfen","OK")))))),"Formel prüfen"))</f>
        <v/>
      </c>
    </row>
    <row r="973">
      <c r="A973" s="39" t="n"/>
      <c r="B973" s="21" t="n"/>
      <c r="C973" s="21" t="n"/>
      <c r="D973" s="21" t="n"/>
      <c r="E973" s="22" t="n"/>
      <c r="F973" s="23" t="n"/>
      <c r="G973" s="24" t="n"/>
      <c r="H973" s="28">
        <f>IF(COUNTA(A973:G973)=0,"",IF(OR(A973="",B973="",C973="",D973="",E973="",F973="",G973=""),"",IFERROR(IF(C973="Produktion",E973*F973*G973,0),"")))</f>
        <v/>
      </c>
      <c r="I973" s="21" t="n"/>
      <c r="J973" s="26" t="n"/>
      <c r="K973" s="29">
        <f>IF(COUNTA(A973:G973)+COUNTA(I973:J973)=0,"",IFERROR(IF(OR(A973="",B973="",C973="",D973="",E973="",F973="",G973="",I973=""),"Eingabe unvollständig",IF(COUNTIFS($A$8:$A$1107,A973,$B$8:$B$1107,B973)&gt;1,"Doppelte Werk-/Datumszeile",IF(AND(C973&lt;&gt;"Produktion",E973&gt;0),"Tagestyp und Schichten prüfen",IF(AND(C973="Produktion",E973=0),"Produktionsschicht fehlt",IF(OR(E973&gt;'Parameter'!$B$8,F973&gt;'Parameter'!$B$9,AND(C973="Produktion",G973&lt;'Parameter'!$B$10)),"Planungsgrenze prüfen",IF(AND(C973="Produktion",WEEKDAY(A973,2)&gt;5),"Wochenendproduktion prüfen","OK")))))),"Formel prüfen"))</f>
        <v/>
      </c>
    </row>
    <row r="974">
      <c r="A974" s="39" t="n"/>
      <c r="B974" s="21" t="n"/>
      <c r="C974" s="21" t="n"/>
      <c r="D974" s="21" t="n"/>
      <c r="E974" s="22" t="n"/>
      <c r="F974" s="23" t="n"/>
      <c r="G974" s="24" t="n"/>
      <c r="H974" s="25">
        <f>IF(COUNTA(A974:G974)=0,"",IF(OR(A974="",B974="",C974="",D974="",E974="",F974="",G974=""),"",IFERROR(IF(C974="Produktion",E974*F974*G974,0),"")))</f>
        <v/>
      </c>
      <c r="I974" s="21" t="n"/>
      <c r="J974" s="26" t="n"/>
      <c r="K974" s="27">
        <f>IF(COUNTA(A974:G974)+COUNTA(I974:J974)=0,"",IFERROR(IF(OR(A974="",B974="",C974="",D974="",E974="",F974="",G974="",I974=""),"Eingabe unvollständig",IF(COUNTIFS($A$8:$A$1107,A974,$B$8:$B$1107,B974)&gt;1,"Doppelte Werk-/Datumszeile",IF(AND(C974&lt;&gt;"Produktion",E974&gt;0),"Tagestyp und Schichten prüfen",IF(AND(C974="Produktion",E974=0),"Produktionsschicht fehlt",IF(OR(E974&gt;'Parameter'!$B$8,F974&gt;'Parameter'!$B$9,AND(C974="Produktion",G974&lt;'Parameter'!$B$10)),"Planungsgrenze prüfen",IF(AND(C974="Produktion",WEEKDAY(A974,2)&gt;5),"Wochenendproduktion prüfen","OK")))))),"Formel prüfen"))</f>
        <v/>
      </c>
    </row>
    <row r="975">
      <c r="A975" s="39" t="n"/>
      <c r="B975" s="21" t="n"/>
      <c r="C975" s="21" t="n"/>
      <c r="D975" s="21" t="n"/>
      <c r="E975" s="22" t="n"/>
      <c r="F975" s="23" t="n"/>
      <c r="G975" s="24" t="n"/>
      <c r="H975" s="28">
        <f>IF(COUNTA(A975:G975)=0,"",IF(OR(A975="",B975="",C975="",D975="",E975="",F975="",G975=""),"",IFERROR(IF(C975="Produktion",E975*F975*G975,0),"")))</f>
        <v/>
      </c>
      <c r="I975" s="21" t="n"/>
      <c r="J975" s="26" t="n"/>
      <c r="K975" s="29">
        <f>IF(COUNTA(A975:G975)+COUNTA(I975:J975)=0,"",IFERROR(IF(OR(A975="",B975="",C975="",D975="",E975="",F975="",G975="",I975=""),"Eingabe unvollständig",IF(COUNTIFS($A$8:$A$1107,A975,$B$8:$B$1107,B975)&gt;1,"Doppelte Werk-/Datumszeile",IF(AND(C975&lt;&gt;"Produktion",E975&gt;0),"Tagestyp und Schichten prüfen",IF(AND(C975="Produktion",E975=0),"Produktionsschicht fehlt",IF(OR(E975&gt;'Parameter'!$B$8,F975&gt;'Parameter'!$B$9,AND(C975="Produktion",G975&lt;'Parameter'!$B$10)),"Planungsgrenze prüfen",IF(AND(C975="Produktion",WEEKDAY(A975,2)&gt;5),"Wochenendproduktion prüfen","OK")))))),"Formel prüfen"))</f>
        <v/>
      </c>
    </row>
    <row r="976">
      <c r="A976" s="39" t="n"/>
      <c r="B976" s="21" t="n"/>
      <c r="C976" s="21" t="n"/>
      <c r="D976" s="21" t="n"/>
      <c r="E976" s="22" t="n"/>
      <c r="F976" s="23" t="n"/>
      <c r="G976" s="24" t="n"/>
      <c r="H976" s="25">
        <f>IF(COUNTA(A976:G976)=0,"",IF(OR(A976="",B976="",C976="",D976="",E976="",F976="",G976=""),"",IFERROR(IF(C976="Produktion",E976*F976*G976,0),"")))</f>
        <v/>
      </c>
      <c r="I976" s="21" t="n"/>
      <c r="J976" s="26" t="n"/>
      <c r="K976" s="27">
        <f>IF(COUNTA(A976:G976)+COUNTA(I976:J976)=0,"",IFERROR(IF(OR(A976="",B976="",C976="",D976="",E976="",F976="",G976="",I976=""),"Eingabe unvollständig",IF(COUNTIFS($A$8:$A$1107,A976,$B$8:$B$1107,B976)&gt;1,"Doppelte Werk-/Datumszeile",IF(AND(C976&lt;&gt;"Produktion",E976&gt;0),"Tagestyp und Schichten prüfen",IF(AND(C976="Produktion",E976=0),"Produktionsschicht fehlt",IF(OR(E976&gt;'Parameter'!$B$8,F976&gt;'Parameter'!$B$9,AND(C976="Produktion",G976&lt;'Parameter'!$B$10)),"Planungsgrenze prüfen",IF(AND(C976="Produktion",WEEKDAY(A976,2)&gt;5),"Wochenendproduktion prüfen","OK")))))),"Formel prüfen"))</f>
        <v/>
      </c>
    </row>
    <row r="977">
      <c r="A977" s="39" t="n"/>
      <c r="B977" s="21" t="n"/>
      <c r="C977" s="21" t="n"/>
      <c r="D977" s="21" t="n"/>
      <c r="E977" s="22" t="n"/>
      <c r="F977" s="23" t="n"/>
      <c r="G977" s="24" t="n"/>
      <c r="H977" s="28">
        <f>IF(COUNTA(A977:G977)=0,"",IF(OR(A977="",B977="",C977="",D977="",E977="",F977="",G977=""),"",IFERROR(IF(C977="Produktion",E977*F977*G977,0),"")))</f>
        <v/>
      </c>
      <c r="I977" s="21" t="n"/>
      <c r="J977" s="26" t="n"/>
      <c r="K977" s="29">
        <f>IF(COUNTA(A977:G977)+COUNTA(I977:J977)=0,"",IFERROR(IF(OR(A977="",B977="",C977="",D977="",E977="",F977="",G977="",I977=""),"Eingabe unvollständig",IF(COUNTIFS($A$8:$A$1107,A977,$B$8:$B$1107,B977)&gt;1,"Doppelte Werk-/Datumszeile",IF(AND(C977&lt;&gt;"Produktion",E977&gt;0),"Tagestyp und Schichten prüfen",IF(AND(C977="Produktion",E977=0),"Produktionsschicht fehlt",IF(OR(E977&gt;'Parameter'!$B$8,F977&gt;'Parameter'!$B$9,AND(C977="Produktion",G977&lt;'Parameter'!$B$10)),"Planungsgrenze prüfen",IF(AND(C977="Produktion",WEEKDAY(A977,2)&gt;5),"Wochenendproduktion prüfen","OK")))))),"Formel prüfen"))</f>
        <v/>
      </c>
    </row>
    <row r="978">
      <c r="A978" s="39" t="n"/>
      <c r="B978" s="21" t="n"/>
      <c r="C978" s="21" t="n"/>
      <c r="D978" s="21" t="n"/>
      <c r="E978" s="22" t="n"/>
      <c r="F978" s="23" t="n"/>
      <c r="G978" s="24" t="n"/>
      <c r="H978" s="25">
        <f>IF(COUNTA(A978:G978)=0,"",IF(OR(A978="",B978="",C978="",D978="",E978="",F978="",G978=""),"",IFERROR(IF(C978="Produktion",E978*F978*G978,0),"")))</f>
        <v/>
      </c>
      <c r="I978" s="21" t="n"/>
      <c r="J978" s="26" t="n"/>
      <c r="K978" s="27">
        <f>IF(COUNTA(A978:G978)+COUNTA(I978:J978)=0,"",IFERROR(IF(OR(A978="",B978="",C978="",D978="",E978="",F978="",G978="",I978=""),"Eingabe unvollständig",IF(COUNTIFS($A$8:$A$1107,A978,$B$8:$B$1107,B978)&gt;1,"Doppelte Werk-/Datumszeile",IF(AND(C978&lt;&gt;"Produktion",E978&gt;0),"Tagestyp und Schichten prüfen",IF(AND(C978="Produktion",E978=0),"Produktionsschicht fehlt",IF(OR(E978&gt;'Parameter'!$B$8,F978&gt;'Parameter'!$B$9,AND(C978="Produktion",G978&lt;'Parameter'!$B$10)),"Planungsgrenze prüfen",IF(AND(C978="Produktion",WEEKDAY(A978,2)&gt;5),"Wochenendproduktion prüfen","OK")))))),"Formel prüfen"))</f>
        <v/>
      </c>
    </row>
    <row r="979">
      <c r="A979" s="39" t="n"/>
      <c r="B979" s="21" t="n"/>
      <c r="C979" s="21" t="n"/>
      <c r="D979" s="21" t="n"/>
      <c r="E979" s="22" t="n"/>
      <c r="F979" s="23" t="n"/>
      <c r="G979" s="24" t="n"/>
      <c r="H979" s="28">
        <f>IF(COUNTA(A979:G979)=0,"",IF(OR(A979="",B979="",C979="",D979="",E979="",F979="",G979=""),"",IFERROR(IF(C979="Produktion",E979*F979*G979,0),"")))</f>
        <v/>
      </c>
      <c r="I979" s="21" t="n"/>
      <c r="J979" s="26" t="n"/>
      <c r="K979" s="29">
        <f>IF(COUNTA(A979:G979)+COUNTA(I979:J979)=0,"",IFERROR(IF(OR(A979="",B979="",C979="",D979="",E979="",F979="",G979="",I979=""),"Eingabe unvollständig",IF(COUNTIFS($A$8:$A$1107,A979,$B$8:$B$1107,B979)&gt;1,"Doppelte Werk-/Datumszeile",IF(AND(C979&lt;&gt;"Produktion",E979&gt;0),"Tagestyp und Schichten prüfen",IF(AND(C979="Produktion",E979=0),"Produktionsschicht fehlt",IF(OR(E979&gt;'Parameter'!$B$8,F979&gt;'Parameter'!$B$9,AND(C979="Produktion",G979&lt;'Parameter'!$B$10)),"Planungsgrenze prüfen",IF(AND(C979="Produktion",WEEKDAY(A979,2)&gt;5),"Wochenendproduktion prüfen","OK")))))),"Formel prüfen"))</f>
        <v/>
      </c>
    </row>
    <row r="980">
      <c r="A980" s="39" t="n"/>
      <c r="B980" s="21" t="n"/>
      <c r="C980" s="21" t="n"/>
      <c r="D980" s="21" t="n"/>
      <c r="E980" s="22" t="n"/>
      <c r="F980" s="23" t="n"/>
      <c r="G980" s="24" t="n"/>
      <c r="H980" s="25">
        <f>IF(COUNTA(A980:G980)=0,"",IF(OR(A980="",B980="",C980="",D980="",E980="",F980="",G980=""),"",IFERROR(IF(C980="Produktion",E980*F980*G980,0),"")))</f>
        <v/>
      </c>
      <c r="I980" s="21" t="n"/>
      <c r="J980" s="26" t="n"/>
      <c r="K980" s="27">
        <f>IF(COUNTA(A980:G980)+COUNTA(I980:J980)=0,"",IFERROR(IF(OR(A980="",B980="",C980="",D980="",E980="",F980="",G980="",I980=""),"Eingabe unvollständig",IF(COUNTIFS($A$8:$A$1107,A980,$B$8:$B$1107,B980)&gt;1,"Doppelte Werk-/Datumszeile",IF(AND(C980&lt;&gt;"Produktion",E980&gt;0),"Tagestyp und Schichten prüfen",IF(AND(C980="Produktion",E980=0),"Produktionsschicht fehlt",IF(OR(E980&gt;'Parameter'!$B$8,F980&gt;'Parameter'!$B$9,AND(C980="Produktion",G980&lt;'Parameter'!$B$10)),"Planungsgrenze prüfen",IF(AND(C980="Produktion",WEEKDAY(A980,2)&gt;5),"Wochenendproduktion prüfen","OK")))))),"Formel prüfen"))</f>
        <v/>
      </c>
    </row>
    <row r="981">
      <c r="A981" s="39" t="n"/>
      <c r="B981" s="21" t="n"/>
      <c r="C981" s="21" t="n"/>
      <c r="D981" s="21" t="n"/>
      <c r="E981" s="22" t="n"/>
      <c r="F981" s="23" t="n"/>
      <c r="G981" s="24" t="n"/>
      <c r="H981" s="28">
        <f>IF(COUNTA(A981:G981)=0,"",IF(OR(A981="",B981="",C981="",D981="",E981="",F981="",G981=""),"",IFERROR(IF(C981="Produktion",E981*F981*G981,0),"")))</f>
        <v/>
      </c>
      <c r="I981" s="21" t="n"/>
      <c r="J981" s="26" t="n"/>
      <c r="K981" s="29">
        <f>IF(COUNTA(A981:G981)+COUNTA(I981:J981)=0,"",IFERROR(IF(OR(A981="",B981="",C981="",D981="",E981="",F981="",G981="",I981=""),"Eingabe unvollständig",IF(COUNTIFS($A$8:$A$1107,A981,$B$8:$B$1107,B981)&gt;1,"Doppelte Werk-/Datumszeile",IF(AND(C981&lt;&gt;"Produktion",E981&gt;0),"Tagestyp und Schichten prüfen",IF(AND(C981="Produktion",E981=0),"Produktionsschicht fehlt",IF(OR(E981&gt;'Parameter'!$B$8,F981&gt;'Parameter'!$B$9,AND(C981="Produktion",G981&lt;'Parameter'!$B$10)),"Planungsgrenze prüfen",IF(AND(C981="Produktion",WEEKDAY(A981,2)&gt;5),"Wochenendproduktion prüfen","OK")))))),"Formel prüfen"))</f>
        <v/>
      </c>
    </row>
    <row r="982">
      <c r="A982" s="39" t="n"/>
      <c r="B982" s="21" t="n"/>
      <c r="C982" s="21" t="n"/>
      <c r="D982" s="21" t="n"/>
      <c r="E982" s="22" t="n"/>
      <c r="F982" s="23" t="n"/>
      <c r="G982" s="24" t="n"/>
      <c r="H982" s="25">
        <f>IF(COUNTA(A982:G982)=0,"",IF(OR(A982="",B982="",C982="",D982="",E982="",F982="",G982=""),"",IFERROR(IF(C982="Produktion",E982*F982*G982,0),"")))</f>
        <v/>
      </c>
      <c r="I982" s="21" t="n"/>
      <c r="J982" s="26" t="n"/>
      <c r="K982" s="27">
        <f>IF(COUNTA(A982:G982)+COUNTA(I982:J982)=0,"",IFERROR(IF(OR(A982="",B982="",C982="",D982="",E982="",F982="",G982="",I982=""),"Eingabe unvollständig",IF(COUNTIFS($A$8:$A$1107,A982,$B$8:$B$1107,B982)&gt;1,"Doppelte Werk-/Datumszeile",IF(AND(C982&lt;&gt;"Produktion",E982&gt;0),"Tagestyp und Schichten prüfen",IF(AND(C982="Produktion",E982=0),"Produktionsschicht fehlt",IF(OR(E982&gt;'Parameter'!$B$8,F982&gt;'Parameter'!$B$9,AND(C982="Produktion",G982&lt;'Parameter'!$B$10)),"Planungsgrenze prüfen",IF(AND(C982="Produktion",WEEKDAY(A982,2)&gt;5),"Wochenendproduktion prüfen","OK")))))),"Formel prüfen"))</f>
        <v/>
      </c>
    </row>
    <row r="983">
      <c r="A983" s="39" t="n"/>
      <c r="B983" s="21" t="n"/>
      <c r="C983" s="21" t="n"/>
      <c r="D983" s="21" t="n"/>
      <c r="E983" s="22" t="n"/>
      <c r="F983" s="23" t="n"/>
      <c r="G983" s="24" t="n"/>
      <c r="H983" s="28">
        <f>IF(COUNTA(A983:G983)=0,"",IF(OR(A983="",B983="",C983="",D983="",E983="",F983="",G983=""),"",IFERROR(IF(C983="Produktion",E983*F983*G983,0),"")))</f>
        <v/>
      </c>
      <c r="I983" s="21" t="n"/>
      <c r="J983" s="26" t="n"/>
      <c r="K983" s="29">
        <f>IF(COUNTA(A983:G983)+COUNTA(I983:J983)=0,"",IFERROR(IF(OR(A983="",B983="",C983="",D983="",E983="",F983="",G983="",I983=""),"Eingabe unvollständig",IF(COUNTIFS($A$8:$A$1107,A983,$B$8:$B$1107,B983)&gt;1,"Doppelte Werk-/Datumszeile",IF(AND(C983&lt;&gt;"Produktion",E983&gt;0),"Tagestyp und Schichten prüfen",IF(AND(C983="Produktion",E983=0),"Produktionsschicht fehlt",IF(OR(E983&gt;'Parameter'!$B$8,F983&gt;'Parameter'!$B$9,AND(C983="Produktion",G983&lt;'Parameter'!$B$10)),"Planungsgrenze prüfen",IF(AND(C983="Produktion",WEEKDAY(A983,2)&gt;5),"Wochenendproduktion prüfen","OK")))))),"Formel prüfen"))</f>
        <v/>
      </c>
    </row>
    <row r="984">
      <c r="A984" s="39" t="n"/>
      <c r="B984" s="21" t="n"/>
      <c r="C984" s="21" t="n"/>
      <c r="D984" s="21" t="n"/>
      <c r="E984" s="22" t="n"/>
      <c r="F984" s="23" t="n"/>
      <c r="G984" s="24" t="n"/>
      <c r="H984" s="25">
        <f>IF(COUNTA(A984:G984)=0,"",IF(OR(A984="",B984="",C984="",D984="",E984="",F984="",G984=""),"",IFERROR(IF(C984="Produktion",E984*F984*G984,0),"")))</f>
        <v/>
      </c>
      <c r="I984" s="21" t="n"/>
      <c r="J984" s="26" t="n"/>
      <c r="K984" s="27">
        <f>IF(COUNTA(A984:G984)+COUNTA(I984:J984)=0,"",IFERROR(IF(OR(A984="",B984="",C984="",D984="",E984="",F984="",G984="",I984=""),"Eingabe unvollständig",IF(COUNTIFS($A$8:$A$1107,A984,$B$8:$B$1107,B984)&gt;1,"Doppelte Werk-/Datumszeile",IF(AND(C984&lt;&gt;"Produktion",E984&gt;0),"Tagestyp und Schichten prüfen",IF(AND(C984="Produktion",E984=0),"Produktionsschicht fehlt",IF(OR(E984&gt;'Parameter'!$B$8,F984&gt;'Parameter'!$B$9,AND(C984="Produktion",G984&lt;'Parameter'!$B$10)),"Planungsgrenze prüfen",IF(AND(C984="Produktion",WEEKDAY(A984,2)&gt;5),"Wochenendproduktion prüfen","OK")))))),"Formel prüfen"))</f>
        <v/>
      </c>
    </row>
    <row r="985">
      <c r="A985" s="39" t="n"/>
      <c r="B985" s="21" t="n"/>
      <c r="C985" s="21" t="n"/>
      <c r="D985" s="21" t="n"/>
      <c r="E985" s="22" t="n"/>
      <c r="F985" s="23" t="n"/>
      <c r="G985" s="24" t="n"/>
      <c r="H985" s="28">
        <f>IF(COUNTA(A985:G985)=0,"",IF(OR(A985="",B985="",C985="",D985="",E985="",F985="",G985=""),"",IFERROR(IF(C985="Produktion",E985*F985*G985,0),"")))</f>
        <v/>
      </c>
      <c r="I985" s="21" t="n"/>
      <c r="J985" s="26" t="n"/>
      <c r="K985" s="29">
        <f>IF(COUNTA(A985:G985)+COUNTA(I985:J985)=0,"",IFERROR(IF(OR(A985="",B985="",C985="",D985="",E985="",F985="",G985="",I985=""),"Eingabe unvollständig",IF(COUNTIFS($A$8:$A$1107,A985,$B$8:$B$1107,B985)&gt;1,"Doppelte Werk-/Datumszeile",IF(AND(C985&lt;&gt;"Produktion",E985&gt;0),"Tagestyp und Schichten prüfen",IF(AND(C985="Produktion",E985=0),"Produktionsschicht fehlt",IF(OR(E985&gt;'Parameter'!$B$8,F985&gt;'Parameter'!$B$9,AND(C985="Produktion",G985&lt;'Parameter'!$B$10)),"Planungsgrenze prüfen",IF(AND(C985="Produktion",WEEKDAY(A985,2)&gt;5),"Wochenendproduktion prüfen","OK")))))),"Formel prüfen"))</f>
        <v/>
      </c>
    </row>
    <row r="986">
      <c r="A986" s="39" t="n"/>
      <c r="B986" s="21" t="n"/>
      <c r="C986" s="21" t="n"/>
      <c r="D986" s="21" t="n"/>
      <c r="E986" s="22" t="n"/>
      <c r="F986" s="23" t="n"/>
      <c r="G986" s="24" t="n"/>
      <c r="H986" s="25">
        <f>IF(COUNTA(A986:G986)=0,"",IF(OR(A986="",B986="",C986="",D986="",E986="",F986="",G986=""),"",IFERROR(IF(C986="Produktion",E986*F986*G986,0),"")))</f>
        <v/>
      </c>
      <c r="I986" s="21" t="n"/>
      <c r="J986" s="26" t="n"/>
      <c r="K986" s="27">
        <f>IF(COUNTA(A986:G986)+COUNTA(I986:J986)=0,"",IFERROR(IF(OR(A986="",B986="",C986="",D986="",E986="",F986="",G986="",I986=""),"Eingabe unvollständig",IF(COUNTIFS($A$8:$A$1107,A986,$B$8:$B$1107,B986)&gt;1,"Doppelte Werk-/Datumszeile",IF(AND(C986&lt;&gt;"Produktion",E986&gt;0),"Tagestyp und Schichten prüfen",IF(AND(C986="Produktion",E986=0),"Produktionsschicht fehlt",IF(OR(E986&gt;'Parameter'!$B$8,F986&gt;'Parameter'!$B$9,AND(C986="Produktion",G986&lt;'Parameter'!$B$10)),"Planungsgrenze prüfen",IF(AND(C986="Produktion",WEEKDAY(A986,2)&gt;5),"Wochenendproduktion prüfen","OK")))))),"Formel prüfen"))</f>
        <v/>
      </c>
    </row>
    <row r="987">
      <c r="A987" s="39" t="n"/>
      <c r="B987" s="21" t="n"/>
      <c r="C987" s="21" t="n"/>
      <c r="D987" s="21" t="n"/>
      <c r="E987" s="22" t="n"/>
      <c r="F987" s="23" t="n"/>
      <c r="G987" s="24" t="n"/>
      <c r="H987" s="28">
        <f>IF(COUNTA(A987:G987)=0,"",IF(OR(A987="",B987="",C987="",D987="",E987="",F987="",G987=""),"",IFERROR(IF(C987="Produktion",E987*F987*G987,0),"")))</f>
        <v/>
      </c>
      <c r="I987" s="21" t="n"/>
      <c r="J987" s="26" t="n"/>
      <c r="K987" s="29">
        <f>IF(COUNTA(A987:G987)+COUNTA(I987:J987)=0,"",IFERROR(IF(OR(A987="",B987="",C987="",D987="",E987="",F987="",G987="",I987=""),"Eingabe unvollständig",IF(COUNTIFS($A$8:$A$1107,A987,$B$8:$B$1107,B987)&gt;1,"Doppelte Werk-/Datumszeile",IF(AND(C987&lt;&gt;"Produktion",E987&gt;0),"Tagestyp und Schichten prüfen",IF(AND(C987="Produktion",E987=0),"Produktionsschicht fehlt",IF(OR(E987&gt;'Parameter'!$B$8,F987&gt;'Parameter'!$B$9,AND(C987="Produktion",G987&lt;'Parameter'!$B$10)),"Planungsgrenze prüfen",IF(AND(C987="Produktion",WEEKDAY(A987,2)&gt;5),"Wochenendproduktion prüfen","OK")))))),"Formel prüfen"))</f>
        <v/>
      </c>
    </row>
    <row r="988">
      <c r="A988" s="39" t="n"/>
      <c r="B988" s="21" t="n"/>
      <c r="C988" s="21" t="n"/>
      <c r="D988" s="21" t="n"/>
      <c r="E988" s="22" t="n"/>
      <c r="F988" s="23" t="n"/>
      <c r="G988" s="24" t="n"/>
      <c r="H988" s="25">
        <f>IF(COUNTA(A988:G988)=0,"",IF(OR(A988="",B988="",C988="",D988="",E988="",F988="",G988=""),"",IFERROR(IF(C988="Produktion",E988*F988*G988,0),"")))</f>
        <v/>
      </c>
      <c r="I988" s="21" t="n"/>
      <c r="J988" s="26" t="n"/>
      <c r="K988" s="27">
        <f>IF(COUNTA(A988:G988)+COUNTA(I988:J988)=0,"",IFERROR(IF(OR(A988="",B988="",C988="",D988="",E988="",F988="",G988="",I988=""),"Eingabe unvollständig",IF(COUNTIFS($A$8:$A$1107,A988,$B$8:$B$1107,B988)&gt;1,"Doppelte Werk-/Datumszeile",IF(AND(C988&lt;&gt;"Produktion",E988&gt;0),"Tagestyp und Schichten prüfen",IF(AND(C988="Produktion",E988=0),"Produktionsschicht fehlt",IF(OR(E988&gt;'Parameter'!$B$8,F988&gt;'Parameter'!$B$9,AND(C988="Produktion",G988&lt;'Parameter'!$B$10)),"Planungsgrenze prüfen",IF(AND(C988="Produktion",WEEKDAY(A988,2)&gt;5),"Wochenendproduktion prüfen","OK")))))),"Formel prüfen"))</f>
        <v/>
      </c>
    </row>
    <row r="989">
      <c r="A989" s="39" t="n"/>
      <c r="B989" s="21" t="n"/>
      <c r="C989" s="21" t="n"/>
      <c r="D989" s="21" t="n"/>
      <c r="E989" s="22" t="n"/>
      <c r="F989" s="23" t="n"/>
      <c r="G989" s="24" t="n"/>
      <c r="H989" s="28">
        <f>IF(COUNTA(A989:G989)=0,"",IF(OR(A989="",B989="",C989="",D989="",E989="",F989="",G989=""),"",IFERROR(IF(C989="Produktion",E989*F989*G989,0),"")))</f>
        <v/>
      </c>
      <c r="I989" s="21" t="n"/>
      <c r="J989" s="26" t="n"/>
      <c r="K989" s="29">
        <f>IF(COUNTA(A989:G989)+COUNTA(I989:J989)=0,"",IFERROR(IF(OR(A989="",B989="",C989="",D989="",E989="",F989="",G989="",I989=""),"Eingabe unvollständig",IF(COUNTIFS($A$8:$A$1107,A989,$B$8:$B$1107,B989)&gt;1,"Doppelte Werk-/Datumszeile",IF(AND(C989&lt;&gt;"Produktion",E989&gt;0),"Tagestyp und Schichten prüfen",IF(AND(C989="Produktion",E989=0),"Produktionsschicht fehlt",IF(OR(E989&gt;'Parameter'!$B$8,F989&gt;'Parameter'!$B$9,AND(C989="Produktion",G989&lt;'Parameter'!$B$10)),"Planungsgrenze prüfen",IF(AND(C989="Produktion",WEEKDAY(A989,2)&gt;5),"Wochenendproduktion prüfen","OK")))))),"Formel prüfen"))</f>
        <v/>
      </c>
    </row>
    <row r="990">
      <c r="A990" s="39" t="n"/>
      <c r="B990" s="21" t="n"/>
      <c r="C990" s="21" t="n"/>
      <c r="D990" s="21" t="n"/>
      <c r="E990" s="22" t="n"/>
      <c r="F990" s="23" t="n"/>
      <c r="G990" s="24" t="n"/>
      <c r="H990" s="25">
        <f>IF(COUNTA(A990:G990)=0,"",IF(OR(A990="",B990="",C990="",D990="",E990="",F990="",G990=""),"",IFERROR(IF(C990="Produktion",E990*F990*G990,0),"")))</f>
        <v/>
      </c>
      <c r="I990" s="21" t="n"/>
      <c r="J990" s="26" t="n"/>
      <c r="K990" s="27">
        <f>IF(COUNTA(A990:G990)+COUNTA(I990:J990)=0,"",IFERROR(IF(OR(A990="",B990="",C990="",D990="",E990="",F990="",G990="",I990=""),"Eingabe unvollständig",IF(COUNTIFS($A$8:$A$1107,A990,$B$8:$B$1107,B990)&gt;1,"Doppelte Werk-/Datumszeile",IF(AND(C990&lt;&gt;"Produktion",E990&gt;0),"Tagestyp und Schichten prüfen",IF(AND(C990="Produktion",E990=0),"Produktionsschicht fehlt",IF(OR(E990&gt;'Parameter'!$B$8,F990&gt;'Parameter'!$B$9,AND(C990="Produktion",G990&lt;'Parameter'!$B$10)),"Planungsgrenze prüfen",IF(AND(C990="Produktion",WEEKDAY(A990,2)&gt;5),"Wochenendproduktion prüfen","OK")))))),"Formel prüfen"))</f>
        <v/>
      </c>
    </row>
    <row r="991">
      <c r="A991" s="39" t="n"/>
      <c r="B991" s="21" t="n"/>
      <c r="C991" s="21" t="n"/>
      <c r="D991" s="21" t="n"/>
      <c r="E991" s="22" t="n"/>
      <c r="F991" s="23" t="n"/>
      <c r="G991" s="24" t="n"/>
      <c r="H991" s="28">
        <f>IF(COUNTA(A991:G991)=0,"",IF(OR(A991="",B991="",C991="",D991="",E991="",F991="",G991=""),"",IFERROR(IF(C991="Produktion",E991*F991*G991,0),"")))</f>
        <v/>
      </c>
      <c r="I991" s="21" t="n"/>
      <c r="J991" s="26" t="n"/>
      <c r="K991" s="29">
        <f>IF(COUNTA(A991:G991)+COUNTA(I991:J991)=0,"",IFERROR(IF(OR(A991="",B991="",C991="",D991="",E991="",F991="",G991="",I991=""),"Eingabe unvollständig",IF(COUNTIFS($A$8:$A$1107,A991,$B$8:$B$1107,B991)&gt;1,"Doppelte Werk-/Datumszeile",IF(AND(C991&lt;&gt;"Produktion",E991&gt;0),"Tagestyp und Schichten prüfen",IF(AND(C991="Produktion",E991=0),"Produktionsschicht fehlt",IF(OR(E991&gt;'Parameter'!$B$8,F991&gt;'Parameter'!$B$9,AND(C991="Produktion",G991&lt;'Parameter'!$B$10)),"Planungsgrenze prüfen",IF(AND(C991="Produktion",WEEKDAY(A991,2)&gt;5),"Wochenendproduktion prüfen","OK")))))),"Formel prüfen"))</f>
        <v/>
      </c>
    </row>
    <row r="992">
      <c r="A992" s="39" t="n"/>
      <c r="B992" s="21" t="n"/>
      <c r="C992" s="21" t="n"/>
      <c r="D992" s="21" t="n"/>
      <c r="E992" s="22" t="n"/>
      <c r="F992" s="23" t="n"/>
      <c r="G992" s="24" t="n"/>
      <c r="H992" s="25">
        <f>IF(COUNTA(A992:G992)=0,"",IF(OR(A992="",B992="",C992="",D992="",E992="",F992="",G992=""),"",IFERROR(IF(C992="Produktion",E992*F992*G992,0),"")))</f>
        <v/>
      </c>
      <c r="I992" s="21" t="n"/>
      <c r="J992" s="26" t="n"/>
      <c r="K992" s="27">
        <f>IF(COUNTA(A992:G992)+COUNTA(I992:J992)=0,"",IFERROR(IF(OR(A992="",B992="",C992="",D992="",E992="",F992="",G992="",I992=""),"Eingabe unvollständig",IF(COUNTIFS($A$8:$A$1107,A992,$B$8:$B$1107,B992)&gt;1,"Doppelte Werk-/Datumszeile",IF(AND(C992&lt;&gt;"Produktion",E992&gt;0),"Tagestyp und Schichten prüfen",IF(AND(C992="Produktion",E992=0),"Produktionsschicht fehlt",IF(OR(E992&gt;'Parameter'!$B$8,F992&gt;'Parameter'!$B$9,AND(C992="Produktion",G992&lt;'Parameter'!$B$10)),"Planungsgrenze prüfen",IF(AND(C992="Produktion",WEEKDAY(A992,2)&gt;5),"Wochenendproduktion prüfen","OK")))))),"Formel prüfen"))</f>
        <v/>
      </c>
    </row>
    <row r="993">
      <c r="A993" s="39" t="n"/>
      <c r="B993" s="21" t="n"/>
      <c r="C993" s="21" t="n"/>
      <c r="D993" s="21" t="n"/>
      <c r="E993" s="22" t="n"/>
      <c r="F993" s="23" t="n"/>
      <c r="G993" s="24" t="n"/>
      <c r="H993" s="28">
        <f>IF(COUNTA(A993:G993)=0,"",IF(OR(A993="",B993="",C993="",D993="",E993="",F993="",G993=""),"",IFERROR(IF(C993="Produktion",E993*F993*G993,0),"")))</f>
        <v/>
      </c>
      <c r="I993" s="21" t="n"/>
      <c r="J993" s="26" t="n"/>
      <c r="K993" s="29">
        <f>IF(COUNTA(A993:G993)+COUNTA(I993:J993)=0,"",IFERROR(IF(OR(A993="",B993="",C993="",D993="",E993="",F993="",G993="",I993=""),"Eingabe unvollständig",IF(COUNTIFS($A$8:$A$1107,A993,$B$8:$B$1107,B993)&gt;1,"Doppelte Werk-/Datumszeile",IF(AND(C993&lt;&gt;"Produktion",E993&gt;0),"Tagestyp und Schichten prüfen",IF(AND(C993="Produktion",E993=0),"Produktionsschicht fehlt",IF(OR(E993&gt;'Parameter'!$B$8,F993&gt;'Parameter'!$B$9,AND(C993="Produktion",G993&lt;'Parameter'!$B$10)),"Planungsgrenze prüfen",IF(AND(C993="Produktion",WEEKDAY(A993,2)&gt;5),"Wochenendproduktion prüfen","OK")))))),"Formel prüfen"))</f>
        <v/>
      </c>
    </row>
    <row r="994">
      <c r="A994" s="39" t="n"/>
      <c r="B994" s="21" t="n"/>
      <c r="C994" s="21" t="n"/>
      <c r="D994" s="21" t="n"/>
      <c r="E994" s="22" t="n"/>
      <c r="F994" s="23" t="n"/>
      <c r="G994" s="24" t="n"/>
      <c r="H994" s="25">
        <f>IF(COUNTA(A994:G994)=0,"",IF(OR(A994="",B994="",C994="",D994="",E994="",F994="",G994=""),"",IFERROR(IF(C994="Produktion",E994*F994*G994,0),"")))</f>
        <v/>
      </c>
      <c r="I994" s="21" t="n"/>
      <c r="J994" s="26" t="n"/>
      <c r="K994" s="27">
        <f>IF(COUNTA(A994:G994)+COUNTA(I994:J994)=0,"",IFERROR(IF(OR(A994="",B994="",C994="",D994="",E994="",F994="",G994="",I994=""),"Eingabe unvollständig",IF(COUNTIFS($A$8:$A$1107,A994,$B$8:$B$1107,B994)&gt;1,"Doppelte Werk-/Datumszeile",IF(AND(C994&lt;&gt;"Produktion",E994&gt;0),"Tagestyp und Schichten prüfen",IF(AND(C994="Produktion",E994=0),"Produktionsschicht fehlt",IF(OR(E994&gt;'Parameter'!$B$8,F994&gt;'Parameter'!$B$9,AND(C994="Produktion",G994&lt;'Parameter'!$B$10)),"Planungsgrenze prüfen",IF(AND(C994="Produktion",WEEKDAY(A994,2)&gt;5),"Wochenendproduktion prüfen","OK")))))),"Formel prüfen"))</f>
        <v/>
      </c>
    </row>
    <row r="995">
      <c r="A995" s="39" t="n"/>
      <c r="B995" s="21" t="n"/>
      <c r="C995" s="21" t="n"/>
      <c r="D995" s="21" t="n"/>
      <c r="E995" s="22" t="n"/>
      <c r="F995" s="23" t="n"/>
      <c r="G995" s="24" t="n"/>
      <c r="H995" s="28">
        <f>IF(COUNTA(A995:G995)=0,"",IF(OR(A995="",B995="",C995="",D995="",E995="",F995="",G995=""),"",IFERROR(IF(C995="Produktion",E995*F995*G995,0),"")))</f>
        <v/>
      </c>
      <c r="I995" s="21" t="n"/>
      <c r="J995" s="26" t="n"/>
      <c r="K995" s="29">
        <f>IF(COUNTA(A995:G995)+COUNTA(I995:J995)=0,"",IFERROR(IF(OR(A995="",B995="",C995="",D995="",E995="",F995="",G995="",I995=""),"Eingabe unvollständig",IF(COUNTIFS($A$8:$A$1107,A995,$B$8:$B$1107,B995)&gt;1,"Doppelte Werk-/Datumszeile",IF(AND(C995&lt;&gt;"Produktion",E995&gt;0),"Tagestyp und Schichten prüfen",IF(AND(C995="Produktion",E995=0),"Produktionsschicht fehlt",IF(OR(E995&gt;'Parameter'!$B$8,F995&gt;'Parameter'!$B$9,AND(C995="Produktion",G995&lt;'Parameter'!$B$10)),"Planungsgrenze prüfen",IF(AND(C995="Produktion",WEEKDAY(A995,2)&gt;5),"Wochenendproduktion prüfen","OK")))))),"Formel prüfen"))</f>
        <v/>
      </c>
    </row>
    <row r="996">
      <c r="A996" s="39" t="n"/>
      <c r="B996" s="21" t="n"/>
      <c r="C996" s="21" t="n"/>
      <c r="D996" s="21" t="n"/>
      <c r="E996" s="22" t="n"/>
      <c r="F996" s="23" t="n"/>
      <c r="G996" s="24" t="n"/>
      <c r="H996" s="25">
        <f>IF(COUNTA(A996:G996)=0,"",IF(OR(A996="",B996="",C996="",D996="",E996="",F996="",G996=""),"",IFERROR(IF(C996="Produktion",E996*F996*G996,0),"")))</f>
        <v/>
      </c>
      <c r="I996" s="21" t="n"/>
      <c r="J996" s="26" t="n"/>
      <c r="K996" s="27">
        <f>IF(COUNTA(A996:G996)+COUNTA(I996:J996)=0,"",IFERROR(IF(OR(A996="",B996="",C996="",D996="",E996="",F996="",G996="",I996=""),"Eingabe unvollständig",IF(COUNTIFS($A$8:$A$1107,A996,$B$8:$B$1107,B996)&gt;1,"Doppelte Werk-/Datumszeile",IF(AND(C996&lt;&gt;"Produktion",E996&gt;0),"Tagestyp und Schichten prüfen",IF(AND(C996="Produktion",E996=0),"Produktionsschicht fehlt",IF(OR(E996&gt;'Parameter'!$B$8,F996&gt;'Parameter'!$B$9,AND(C996="Produktion",G996&lt;'Parameter'!$B$10)),"Planungsgrenze prüfen",IF(AND(C996="Produktion",WEEKDAY(A996,2)&gt;5),"Wochenendproduktion prüfen","OK")))))),"Formel prüfen"))</f>
        <v/>
      </c>
    </row>
    <row r="997">
      <c r="A997" s="39" t="n"/>
      <c r="B997" s="21" t="n"/>
      <c r="C997" s="21" t="n"/>
      <c r="D997" s="21" t="n"/>
      <c r="E997" s="22" t="n"/>
      <c r="F997" s="23" t="n"/>
      <c r="G997" s="24" t="n"/>
      <c r="H997" s="28">
        <f>IF(COUNTA(A997:G997)=0,"",IF(OR(A997="",B997="",C997="",D997="",E997="",F997="",G997=""),"",IFERROR(IF(C997="Produktion",E997*F997*G997,0),"")))</f>
        <v/>
      </c>
      <c r="I997" s="21" t="n"/>
      <c r="J997" s="26" t="n"/>
      <c r="K997" s="29">
        <f>IF(COUNTA(A997:G997)+COUNTA(I997:J997)=0,"",IFERROR(IF(OR(A997="",B997="",C997="",D997="",E997="",F997="",G997="",I997=""),"Eingabe unvollständig",IF(COUNTIFS($A$8:$A$1107,A997,$B$8:$B$1107,B997)&gt;1,"Doppelte Werk-/Datumszeile",IF(AND(C997&lt;&gt;"Produktion",E997&gt;0),"Tagestyp und Schichten prüfen",IF(AND(C997="Produktion",E997=0),"Produktionsschicht fehlt",IF(OR(E997&gt;'Parameter'!$B$8,F997&gt;'Parameter'!$B$9,AND(C997="Produktion",G997&lt;'Parameter'!$B$10)),"Planungsgrenze prüfen",IF(AND(C997="Produktion",WEEKDAY(A997,2)&gt;5),"Wochenendproduktion prüfen","OK")))))),"Formel prüfen"))</f>
        <v/>
      </c>
    </row>
    <row r="998">
      <c r="A998" s="39" t="n"/>
      <c r="B998" s="21" t="n"/>
      <c r="C998" s="21" t="n"/>
      <c r="D998" s="21" t="n"/>
      <c r="E998" s="22" t="n"/>
      <c r="F998" s="23" t="n"/>
      <c r="G998" s="24" t="n"/>
      <c r="H998" s="25">
        <f>IF(COUNTA(A998:G998)=0,"",IF(OR(A998="",B998="",C998="",D998="",E998="",F998="",G998=""),"",IFERROR(IF(C998="Produktion",E998*F998*G998,0),"")))</f>
        <v/>
      </c>
      <c r="I998" s="21" t="n"/>
      <c r="J998" s="26" t="n"/>
      <c r="K998" s="27">
        <f>IF(COUNTA(A998:G998)+COUNTA(I998:J998)=0,"",IFERROR(IF(OR(A998="",B998="",C998="",D998="",E998="",F998="",G998="",I998=""),"Eingabe unvollständig",IF(COUNTIFS($A$8:$A$1107,A998,$B$8:$B$1107,B998)&gt;1,"Doppelte Werk-/Datumszeile",IF(AND(C998&lt;&gt;"Produktion",E998&gt;0),"Tagestyp und Schichten prüfen",IF(AND(C998="Produktion",E998=0),"Produktionsschicht fehlt",IF(OR(E998&gt;'Parameter'!$B$8,F998&gt;'Parameter'!$B$9,AND(C998="Produktion",G998&lt;'Parameter'!$B$10)),"Planungsgrenze prüfen",IF(AND(C998="Produktion",WEEKDAY(A998,2)&gt;5),"Wochenendproduktion prüfen","OK")))))),"Formel prüfen"))</f>
        <v/>
      </c>
    </row>
    <row r="999">
      <c r="A999" s="39" t="n"/>
      <c r="B999" s="21" t="n"/>
      <c r="C999" s="21" t="n"/>
      <c r="D999" s="21" t="n"/>
      <c r="E999" s="22" t="n"/>
      <c r="F999" s="23" t="n"/>
      <c r="G999" s="24" t="n"/>
      <c r="H999" s="28">
        <f>IF(COUNTA(A999:G999)=0,"",IF(OR(A999="",B999="",C999="",D999="",E999="",F999="",G999=""),"",IFERROR(IF(C999="Produktion",E999*F999*G999,0),"")))</f>
        <v/>
      </c>
      <c r="I999" s="21" t="n"/>
      <c r="J999" s="26" t="n"/>
      <c r="K999" s="29">
        <f>IF(COUNTA(A999:G999)+COUNTA(I999:J999)=0,"",IFERROR(IF(OR(A999="",B999="",C999="",D999="",E999="",F999="",G999="",I999=""),"Eingabe unvollständig",IF(COUNTIFS($A$8:$A$1107,A999,$B$8:$B$1107,B999)&gt;1,"Doppelte Werk-/Datumszeile",IF(AND(C999&lt;&gt;"Produktion",E999&gt;0),"Tagestyp und Schichten prüfen",IF(AND(C999="Produktion",E999=0),"Produktionsschicht fehlt",IF(OR(E999&gt;'Parameter'!$B$8,F999&gt;'Parameter'!$B$9,AND(C999="Produktion",G999&lt;'Parameter'!$B$10)),"Planungsgrenze prüfen",IF(AND(C999="Produktion",WEEKDAY(A999,2)&gt;5),"Wochenendproduktion prüfen","OK")))))),"Formel prüfen"))</f>
        <v/>
      </c>
    </row>
    <row r="1000">
      <c r="A1000" s="39" t="n"/>
      <c r="B1000" s="21" t="n"/>
      <c r="C1000" s="21" t="n"/>
      <c r="D1000" s="21" t="n"/>
      <c r="E1000" s="22" t="n"/>
      <c r="F1000" s="23" t="n"/>
      <c r="G1000" s="24" t="n"/>
      <c r="H1000" s="25">
        <f>IF(COUNTA(A1000:G1000)=0,"",IF(OR(A1000="",B1000="",C1000="",D1000="",E1000="",F1000="",G1000=""),"",IFERROR(IF(C1000="Produktion",E1000*F1000*G1000,0),"")))</f>
        <v/>
      </c>
      <c r="I1000" s="21" t="n"/>
      <c r="J1000" s="26" t="n"/>
      <c r="K1000" s="27">
        <f>IF(COUNTA(A1000:G1000)+COUNTA(I1000:J1000)=0,"",IFERROR(IF(OR(A1000="",B1000="",C1000="",D1000="",E1000="",F1000="",G1000="",I1000=""),"Eingabe unvollständig",IF(COUNTIFS($A$8:$A$1107,A1000,$B$8:$B$1107,B1000)&gt;1,"Doppelte Werk-/Datumszeile",IF(AND(C1000&lt;&gt;"Produktion",E1000&gt;0),"Tagestyp und Schichten prüfen",IF(AND(C1000="Produktion",E1000=0),"Produktionsschicht fehlt",IF(OR(E1000&gt;'Parameter'!$B$8,F1000&gt;'Parameter'!$B$9,AND(C1000="Produktion",G1000&lt;'Parameter'!$B$10)),"Planungsgrenze prüfen",IF(AND(C1000="Produktion",WEEKDAY(A1000,2)&gt;5),"Wochenendproduktion prüfen","OK")))))),"Formel prüfen"))</f>
        <v/>
      </c>
    </row>
    <row r="1001">
      <c r="A1001" s="39" t="n"/>
      <c r="B1001" s="21" t="n"/>
      <c r="C1001" s="21" t="n"/>
      <c r="D1001" s="21" t="n"/>
      <c r="E1001" s="22" t="n"/>
      <c r="F1001" s="23" t="n"/>
      <c r="G1001" s="24" t="n"/>
      <c r="H1001" s="28">
        <f>IF(COUNTA(A1001:G1001)=0,"",IF(OR(A1001="",B1001="",C1001="",D1001="",E1001="",F1001="",G1001=""),"",IFERROR(IF(C1001="Produktion",E1001*F1001*G1001,0),"")))</f>
        <v/>
      </c>
      <c r="I1001" s="21" t="n"/>
      <c r="J1001" s="26" t="n"/>
      <c r="K1001" s="29">
        <f>IF(COUNTA(A1001:G1001)+COUNTA(I1001:J1001)=0,"",IFERROR(IF(OR(A1001="",B1001="",C1001="",D1001="",E1001="",F1001="",G1001="",I1001=""),"Eingabe unvollständig",IF(COUNTIFS($A$8:$A$1107,A1001,$B$8:$B$1107,B1001)&gt;1,"Doppelte Werk-/Datumszeile",IF(AND(C1001&lt;&gt;"Produktion",E1001&gt;0),"Tagestyp und Schichten prüfen",IF(AND(C1001="Produktion",E1001=0),"Produktionsschicht fehlt",IF(OR(E1001&gt;'Parameter'!$B$8,F1001&gt;'Parameter'!$B$9,AND(C1001="Produktion",G1001&lt;'Parameter'!$B$10)),"Planungsgrenze prüfen",IF(AND(C1001="Produktion",WEEKDAY(A1001,2)&gt;5),"Wochenendproduktion prüfen","OK")))))),"Formel prüfen"))</f>
        <v/>
      </c>
    </row>
    <row r="1002">
      <c r="A1002" s="39" t="n"/>
      <c r="B1002" s="21" t="n"/>
      <c r="C1002" s="21" t="n"/>
      <c r="D1002" s="21" t="n"/>
      <c r="E1002" s="22" t="n"/>
      <c r="F1002" s="23" t="n"/>
      <c r="G1002" s="24" t="n"/>
      <c r="H1002" s="25">
        <f>IF(COUNTA(A1002:G1002)=0,"",IF(OR(A1002="",B1002="",C1002="",D1002="",E1002="",F1002="",G1002=""),"",IFERROR(IF(C1002="Produktion",E1002*F1002*G1002,0),"")))</f>
        <v/>
      </c>
      <c r="I1002" s="21" t="n"/>
      <c r="J1002" s="26" t="n"/>
      <c r="K1002" s="27">
        <f>IF(COUNTA(A1002:G1002)+COUNTA(I1002:J1002)=0,"",IFERROR(IF(OR(A1002="",B1002="",C1002="",D1002="",E1002="",F1002="",G1002="",I1002=""),"Eingabe unvollständig",IF(COUNTIFS($A$8:$A$1107,A1002,$B$8:$B$1107,B1002)&gt;1,"Doppelte Werk-/Datumszeile",IF(AND(C1002&lt;&gt;"Produktion",E1002&gt;0),"Tagestyp und Schichten prüfen",IF(AND(C1002="Produktion",E1002=0),"Produktionsschicht fehlt",IF(OR(E1002&gt;'Parameter'!$B$8,F1002&gt;'Parameter'!$B$9,AND(C1002="Produktion",G1002&lt;'Parameter'!$B$10)),"Planungsgrenze prüfen",IF(AND(C1002="Produktion",WEEKDAY(A1002,2)&gt;5),"Wochenendproduktion prüfen","OK")))))),"Formel prüfen"))</f>
        <v/>
      </c>
    </row>
    <row r="1003">
      <c r="A1003" s="39" t="n"/>
      <c r="B1003" s="21" t="n"/>
      <c r="C1003" s="21" t="n"/>
      <c r="D1003" s="21" t="n"/>
      <c r="E1003" s="22" t="n"/>
      <c r="F1003" s="23" t="n"/>
      <c r="G1003" s="24" t="n"/>
      <c r="H1003" s="28">
        <f>IF(COUNTA(A1003:G1003)=0,"",IF(OR(A1003="",B1003="",C1003="",D1003="",E1003="",F1003="",G1003=""),"",IFERROR(IF(C1003="Produktion",E1003*F1003*G1003,0),"")))</f>
        <v/>
      </c>
      <c r="I1003" s="21" t="n"/>
      <c r="J1003" s="26" t="n"/>
      <c r="K1003" s="29">
        <f>IF(COUNTA(A1003:G1003)+COUNTA(I1003:J1003)=0,"",IFERROR(IF(OR(A1003="",B1003="",C1003="",D1003="",E1003="",F1003="",G1003="",I1003=""),"Eingabe unvollständig",IF(COUNTIFS($A$8:$A$1107,A1003,$B$8:$B$1107,B1003)&gt;1,"Doppelte Werk-/Datumszeile",IF(AND(C1003&lt;&gt;"Produktion",E1003&gt;0),"Tagestyp und Schichten prüfen",IF(AND(C1003="Produktion",E1003=0),"Produktionsschicht fehlt",IF(OR(E1003&gt;'Parameter'!$B$8,F1003&gt;'Parameter'!$B$9,AND(C1003="Produktion",G1003&lt;'Parameter'!$B$10)),"Planungsgrenze prüfen",IF(AND(C1003="Produktion",WEEKDAY(A1003,2)&gt;5),"Wochenendproduktion prüfen","OK")))))),"Formel prüfen"))</f>
        <v/>
      </c>
    </row>
    <row r="1004">
      <c r="A1004" s="39" t="n"/>
      <c r="B1004" s="21" t="n"/>
      <c r="C1004" s="21" t="n"/>
      <c r="D1004" s="21" t="n"/>
      <c r="E1004" s="22" t="n"/>
      <c r="F1004" s="23" t="n"/>
      <c r="G1004" s="24" t="n"/>
      <c r="H1004" s="25">
        <f>IF(COUNTA(A1004:G1004)=0,"",IF(OR(A1004="",B1004="",C1004="",D1004="",E1004="",F1004="",G1004=""),"",IFERROR(IF(C1004="Produktion",E1004*F1004*G1004,0),"")))</f>
        <v/>
      </c>
      <c r="I1004" s="21" t="n"/>
      <c r="J1004" s="26" t="n"/>
      <c r="K1004" s="27">
        <f>IF(COUNTA(A1004:G1004)+COUNTA(I1004:J1004)=0,"",IFERROR(IF(OR(A1004="",B1004="",C1004="",D1004="",E1004="",F1004="",G1004="",I1004=""),"Eingabe unvollständig",IF(COUNTIFS($A$8:$A$1107,A1004,$B$8:$B$1107,B1004)&gt;1,"Doppelte Werk-/Datumszeile",IF(AND(C1004&lt;&gt;"Produktion",E1004&gt;0),"Tagestyp und Schichten prüfen",IF(AND(C1004="Produktion",E1004=0),"Produktionsschicht fehlt",IF(OR(E1004&gt;'Parameter'!$B$8,F1004&gt;'Parameter'!$B$9,AND(C1004="Produktion",G1004&lt;'Parameter'!$B$10)),"Planungsgrenze prüfen",IF(AND(C1004="Produktion",WEEKDAY(A1004,2)&gt;5),"Wochenendproduktion prüfen","OK")))))),"Formel prüfen"))</f>
        <v/>
      </c>
    </row>
    <row r="1005">
      <c r="A1005" s="39" t="n"/>
      <c r="B1005" s="21" t="n"/>
      <c r="C1005" s="21" t="n"/>
      <c r="D1005" s="21" t="n"/>
      <c r="E1005" s="22" t="n"/>
      <c r="F1005" s="23" t="n"/>
      <c r="G1005" s="24" t="n"/>
      <c r="H1005" s="28">
        <f>IF(COUNTA(A1005:G1005)=0,"",IF(OR(A1005="",B1005="",C1005="",D1005="",E1005="",F1005="",G1005=""),"",IFERROR(IF(C1005="Produktion",E1005*F1005*G1005,0),"")))</f>
        <v/>
      </c>
      <c r="I1005" s="21" t="n"/>
      <c r="J1005" s="26" t="n"/>
      <c r="K1005" s="29">
        <f>IF(COUNTA(A1005:G1005)+COUNTA(I1005:J1005)=0,"",IFERROR(IF(OR(A1005="",B1005="",C1005="",D1005="",E1005="",F1005="",G1005="",I1005=""),"Eingabe unvollständig",IF(COUNTIFS($A$8:$A$1107,A1005,$B$8:$B$1107,B1005)&gt;1,"Doppelte Werk-/Datumszeile",IF(AND(C1005&lt;&gt;"Produktion",E1005&gt;0),"Tagestyp und Schichten prüfen",IF(AND(C1005="Produktion",E1005=0),"Produktionsschicht fehlt",IF(OR(E1005&gt;'Parameter'!$B$8,F1005&gt;'Parameter'!$B$9,AND(C1005="Produktion",G1005&lt;'Parameter'!$B$10)),"Planungsgrenze prüfen",IF(AND(C1005="Produktion",WEEKDAY(A1005,2)&gt;5),"Wochenendproduktion prüfen","OK")))))),"Formel prüfen"))</f>
        <v/>
      </c>
    </row>
    <row r="1006">
      <c r="A1006" s="39" t="n"/>
      <c r="B1006" s="21" t="n"/>
      <c r="C1006" s="21" t="n"/>
      <c r="D1006" s="21" t="n"/>
      <c r="E1006" s="22" t="n"/>
      <c r="F1006" s="23" t="n"/>
      <c r="G1006" s="24" t="n"/>
      <c r="H1006" s="25">
        <f>IF(COUNTA(A1006:G1006)=0,"",IF(OR(A1006="",B1006="",C1006="",D1006="",E1006="",F1006="",G1006=""),"",IFERROR(IF(C1006="Produktion",E1006*F1006*G1006,0),"")))</f>
        <v/>
      </c>
      <c r="I1006" s="21" t="n"/>
      <c r="J1006" s="26" t="n"/>
      <c r="K1006" s="27">
        <f>IF(COUNTA(A1006:G1006)+COUNTA(I1006:J1006)=0,"",IFERROR(IF(OR(A1006="",B1006="",C1006="",D1006="",E1006="",F1006="",G1006="",I1006=""),"Eingabe unvollständig",IF(COUNTIFS($A$8:$A$1107,A1006,$B$8:$B$1107,B1006)&gt;1,"Doppelte Werk-/Datumszeile",IF(AND(C1006&lt;&gt;"Produktion",E1006&gt;0),"Tagestyp und Schichten prüfen",IF(AND(C1006="Produktion",E1006=0),"Produktionsschicht fehlt",IF(OR(E1006&gt;'Parameter'!$B$8,F1006&gt;'Parameter'!$B$9,AND(C1006="Produktion",G1006&lt;'Parameter'!$B$10)),"Planungsgrenze prüfen",IF(AND(C1006="Produktion",WEEKDAY(A1006,2)&gt;5),"Wochenendproduktion prüfen","OK")))))),"Formel prüfen"))</f>
        <v/>
      </c>
    </row>
    <row r="1007">
      <c r="A1007" s="39" t="n"/>
      <c r="B1007" s="21" t="n"/>
      <c r="C1007" s="21" t="n"/>
      <c r="D1007" s="21" t="n"/>
      <c r="E1007" s="22" t="n"/>
      <c r="F1007" s="23" t="n"/>
      <c r="G1007" s="24" t="n"/>
      <c r="H1007" s="28">
        <f>IF(COUNTA(A1007:G1007)=0,"",IF(OR(A1007="",B1007="",C1007="",D1007="",E1007="",F1007="",G1007=""),"",IFERROR(IF(C1007="Produktion",E1007*F1007*G1007,0),"")))</f>
        <v/>
      </c>
      <c r="I1007" s="21" t="n"/>
      <c r="J1007" s="26" t="n"/>
      <c r="K1007" s="29">
        <f>IF(COUNTA(A1007:G1007)+COUNTA(I1007:J1007)=0,"",IFERROR(IF(OR(A1007="",B1007="",C1007="",D1007="",E1007="",F1007="",G1007="",I1007=""),"Eingabe unvollständig",IF(COUNTIFS($A$8:$A$1107,A1007,$B$8:$B$1107,B1007)&gt;1,"Doppelte Werk-/Datumszeile",IF(AND(C1007&lt;&gt;"Produktion",E1007&gt;0),"Tagestyp und Schichten prüfen",IF(AND(C1007="Produktion",E1007=0),"Produktionsschicht fehlt",IF(OR(E1007&gt;'Parameter'!$B$8,F1007&gt;'Parameter'!$B$9,AND(C1007="Produktion",G1007&lt;'Parameter'!$B$10)),"Planungsgrenze prüfen",IF(AND(C1007="Produktion",WEEKDAY(A1007,2)&gt;5),"Wochenendproduktion prüfen","OK")))))),"Formel prüfen"))</f>
        <v/>
      </c>
    </row>
    <row r="1008">
      <c r="A1008" s="39" t="n"/>
      <c r="B1008" s="21" t="n"/>
      <c r="C1008" s="21" t="n"/>
      <c r="D1008" s="21" t="n"/>
      <c r="E1008" s="22" t="n"/>
      <c r="F1008" s="23" t="n"/>
      <c r="G1008" s="24" t="n"/>
      <c r="H1008" s="25">
        <f>IF(COUNTA(A1008:G1008)=0,"",IF(OR(A1008="",B1008="",C1008="",D1008="",E1008="",F1008="",G1008=""),"",IFERROR(IF(C1008="Produktion",E1008*F1008*G1008,0),"")))</f>
        <v/>
      </c>
      <c r="I1008" s="21" t="n"/>
      <c r="J1008" s="26" t="n"/>
      <c r="K1008" s="27">
        <f>IF(COUNTA(A1008:G1008)+COUNTA(I1008:J1008)=0,"",IFERROR(IF(OR(A1008="",B1008="",C1008="",D1008="",E1008="",F1008="",G1008="",I1008=""),"Eingabe unvollständig",IF(COUNTIFS($A$8:$A$1107,A1008,$B$8:$B$1107,B1008)&gt;1,"Doppelte Werk-/Datumszeile",IF(AND(C1008&lt;&gt;"Produktion",E1008&gt;0),"Tagestyp und Schichten prüfen",IF(AND(C1008="Produktion",E1008=0),"Produktionsschicht fehlt",IF(OR(E1008&gt;'Parameter'!$B$8,F1008&gt;'Parameter'!$B$9,AND(C1008="Produktion",G1008&lt;'Parameter'!$B$10)),"Planungsgrenze prüfen",IF(AND(C1008="Produktion",WEEKDAY(A1008,2)&gt;5),"Wochenendproduktion prüfen","OK")))))),"Formel prüfen"))</f>
        <v/>
      </c>
    </row>
    <row r="1009">
      <c r="A1009" s="39" t="n"/>
      <c r="B1009" s="21" t="n"/>
      <c r="C1009" s="21" t="n"/>
      <c r="D1009" s="21" t="n"/>
      <c r="E1009" s="22" t="n"/>
      <c r="F1009" s="23" t="n"/>
      <c r="G1009" s="24" t="n"/>
      <c r="H1009" s="28">
        <f>IF(COUNTA(A1009:G1009)=0,"",IF(OR(A1009="",B1009="",C1009="",D1009="",E1009="",F1009="",G1009=""),"",IFERROR(IF(C1009="Produktion",E1009*F1009*G1009,0),"")))</f>
        <v/>
      </c>
      <c r="I1009" s="21" t="n"/>
      <c r="J1009" s="26" t="n"/>
      <c r="K1009" s="29">
        <f>IF(COUNTA(A1009:G1009)+COUNTA(I1009:J1009)=0,"",IFERROR(IF(OR(A1009="",B1009="",C1009="",D1009="",E1009="",F1009="",G1009="",I1009=""),"Eingabe unvollständig",IF(COUNTIFS($A$8:$A$1107,A1009,$B$8:$B$1107,B1009)&gt;1,"Doppelte Werk-/Datumszeile",IF(AND(C1009&lt;&gt;"Produktion",E1009&gt;0),"Tagestyp und Schichten prüfen",IF(AND(C1009="Produktion",E1009=0),"Produktionsschicht fehlt",IF(OR(E1009&gt;'Parameter'!$B$8,F1009&gt;'Parameter'!$B$9,AND(C1009="Produktion",G1009&lt;'Parameter'!$B$10)),"Planungsgrenze prüfen",IF(AND(C1009="Produktion",WEEKDAY(A1009,2)&gt;5),"Wochenendproduktion prüfen","OK")))))),"Formel prüfen"))</f>
        <v/>
      </c>
    </row>
    <row r="1010">
      <c r="A1010" s="39" t="n"/>
      <c r="B1010" s="21" t="n"/>
      <c r="C1010" s="21" t="n"/>
      <c r="D1010" s="21" t="n"/>
      <c r="E1010" s="22" t="n"/>
      <c r="F1010" s="23" t="n"/>
      <c r="G1010" s="24" t="n"/>
      <c r="H1010" s="25">
        <f>IF(COUNTA(A1010:G1010)=0,"",IF(OR(A1010="",B1010="",C1010="",D1010="",E1010="",F1010="",G1010=""),"",IFERROR(IF(C1010="Produktion",E1010*F1010*G1010,0),"")))</f>
        <v/>
      </c>
      <c r="I1010" s="21" t="n"/>
      <c r="J1010" s="26" t="n"/>
      <c r="K1010" s="27">
        <f>IF(COUNTA(A1010:G1010)+COUNTA(I1010:J1010)=0,"",IFERROR(IF(OR(A1010="",B1010="",C1010="",D1010="",E1010="",F1010="",G1010="",I1010=""),"Eingabe unvollständig",IF(COUNTIFS($A$8:$A$1107,A1010,$B$8:$B$1107,B1010)&gt;1,"Doppelte Werk-/Datumszeile",IF(AND(C1010&lt;&gt;"Produktion",E1010&gt;0),"Tagestyp und Schichten prüfen",IF(AND(C1010="Produktion",E1010=0),"Produktionsschicht fehlt",IF(OR(E1010&gt;'Parameter'!$B$8,F1010&gt;'Parameter'!$B$9,AND(C1010="Produktion",G1010&lt;'Parameter'!$B$10)),"Planungsgrenze prüfen",IF(AND(C1010="Produktion",WEEKDAY(A1010,2)&gt;5),"Wochenendproduktion prüfen","OK")))))),"Formel prüfen"))</f>
        <v/>
      </c>
    </row>
    <row r="1011">
      <c r="A1011" s="39" t="n"/>
      <c r="B1011" s="21" t="n"/>
      <c r="C1011" s="21" t="n"/>
      <c r="D1011" s="21" t="n"/>
      <c r="E1011" s="22" t="n"/>
      <c r="F1011" s="23" t="n"/>
      <c r="G1011" s="24" t="n"/>
      <c r="H1011" s="28">
        <f>IF(COUNTA(A1011:G1011)=0,"",IF(OR(A1011="",B1011="",C1011="",D1011="",E1011="",F1011="",G1011=""),"",IFERROR(IF(C1011="Produktion",E1011*F1011*G1011,0),"")))</f>
        <v/>
      </c>
      <c r="I1011" s="21" t="n"/>
      <c r="J1011" s="26" t="n"/>
      <c r="K1011" s="29">
        <f>IF(COUNTA(A1011:G1011)+COUNTA(I1011:J1011)=0,"",IFERROR(IF(OR(A1011="",B1011="",C1011="",D1011="",E1011="",F1011="",G1011="",I1011=""),"Eingabe unvollständig",IF(COUNTIFS($A$8:$A$1107,A1011,$B$8:$B$1107,B1011)&gt;1,"Doppelte Werk-/Datumszeile",IF(AND(C1011&lt;&gt;"Produktion",E1011&gt;0),"Tagestyp und Schichten prüfen",IF(AND(C1011="Produktion",E1011=0),"Produktionsschicht fehlt",IF(OR(E1011&gt;'Parameter'!$B$8,F1011&gt;'Parameter'!$B$9,AND(C1011="Produktion",G1011&lt;'Parameter'!$B$10)),"Planungsgrenze prüfen",IF(AND(C1011="Produktion",WEEKDAY(A1011,2)&gt;5),"Wochenendproduktion prüfen","OK")))))),"Formel prüfen"))</f>
        <v/>
      </c>
    </row>
    <row r="1012">
      <c r="A1012" s="39" t="n"/>
      <c r="B1012" s="21" t="n"/>
      <c r="C1012" s="21" t="n"/>
      <c r="D1012" s="21" t="n"/>
      <c r="E1012" s="22" t="n"/>
      <c r="F1012" s="23" t="n"/>
      <c r="G1012" s="24" t="n"/>
      <c r="H1012" s="25">
        <f>IF(COUNTA(A1012:G1012)=0,"",IF(OR(A1012="",B1012="",C1012="",D1012="",E1012="",F1012="",G1012=""),"",IFERROR(IF(C1012="Produktion",E1012*F1012*G1012,0),"")))</f>
        <v/>
      </c>
      <c r="I1012" s="21" t="n"/>
      <c r="J1012" s="26" t="n"/>
      <c r="K1012" s="27">
        <f>IF(COUNTA(A1012:G1012)+COUNTA(I1012:J1012)=0,"",IFERROR(IF(OR(A1012="",B1012="",C1012="",D1012="",E1012="",F1012="",G1012="",I1012=""),"Eingabe unvollständig",IF(COUNTIFS($A$8:$A$1107,A1012,$B$8:$B$1107,B1012)&gt;1,"Doppelte Werk-/Datumszeile",IF(AND(C1012&lt;&gt;"Produktion",E1012&gt;0),"Tagestyp und Schichten prüfen",IF(AND(C1012="Produktion",E1012=0),"Produktionsschicht fehlt",IF(OR(E1012&gt;'Parameter'!$B$8,F1012&gt;'Parameter'!$B$9,AND(C1012="Produktion",G1012&lt;'Parameter'!$B$10)),"Planungsgrenze prüfen",IF(AND(C1012="Produktion",WEEKDAY(A1012,2)&gt;5),"Wochenendproduktion prüfen","OK")))))),"Formel prüfen"))</f>
        <v/>
      </c>
    </row>
    <row r="1013">
      <c r="A1013" s="39" t="n"/>
      <c r="B1013" s="21" t="n"/>
      <c r="C1013" s="21" t="n"/>
      <c r="D1013" s="21" t="n"/>
      <c r="E1013" s="22" t="n"/>
      <c r="F1013" s="23" t="n"/>
      <c r="G1013" s="24" t="n"/>
      <c r="H1013" s="28">
        <f>IF(COUNTA(A1013:G1013)=0,"",IF(OR(A1013="",B1013="",C1013="",D1013="",E1013="",F1013="",G1013=""),"",IFERROR(IF(C1013="Produktion",E1013*F1013*G1013,0),"")))</f>
        <v/>
      </c>
      <c r="I1013" s="21" t="n"/>
      <c r="J1013" s="26" t="n"/>
      <c r="K1013" s="29">
        <f>IF(COUNTA(A1013:G1013)+COUNTA(I1013:J1013)=0,"",IFERROR(IF(OR(A1013="",B1013="",C1013="",D1013="",E1013="",F1013="",G1013="",I1013=""),"Eingabe unvollständig",IF(COUNTIFS($A$8:$A$1107,A1013,$B$8:$B$1107,B1013)&gt;1,"Doppelte Werk-/Datumszeile",IF(AND(C1013&lt;&gt;"Produktion",E1013&gt;0),"Tagestyp und Schichten prüfen",IF(AND(C1013="Produktion",E1013=0),"Produktionsschicht fehlt",IF(OR(E1013&gt;'Parameter'!$B$8,F1013&gt;'Parameter'!$B$9,AND(C1013="Produktion",G1013&lt;'Parameter'!$B$10)),"Planungsgrenze prüfen",IF(AND(C1013="Produktion",WEEKDAY(A1013,2)&gt;5),"Wochenendproduktion prüfen","OK")))))),"Formel prüfen"))</f>
        <v/>
      </c>
    </row>
    <row r="1014">
      <c r="A1014" s="39" t="n"/>
      <c r="B1014" s="21" t="n"/>
      <c r="C1014" s="21" t="n"/>
      <c r="D1014" s="21" t="n"/>
      <c r="E1014" s="22" t="n"/>
      <c r="F1014" s="23" t="n"/>
      <c r="G1014" s="24" t="n"/>
      <c r="H1014" s="25">
        <f>IF(COUNTA(A1014:G1014)=0,"",IF(OR(A1014="",B1014="",C1014="",D1014="",E1014="",F1014="",G1014=""),"",IFERROR(IF(C1014="Produktion",E1014*F1014*G1014,0),"")))</f>
        <v/>
      </c>
      <c r="I1014" s="21" t="n"/>
      <c r="J1014" s="26" t="n"/>
      <c r="K1014" s="27">
        <f>IF(COUNTA(A1014:G1014)+COUNTA(I1014:J1014)=0,"",IFERROR(IF(OR(A1014="",B1014="",C1014="",D1014="",E1014="",F1014="",G1014="",I1014=""),"Eingabe unvollständig",IF(COUNTIFS($A$8:$A$1107,A1014,$B$8:$B$1107,B1014)&gt;1,"Doppelte Werk-/Datumszeile",IF(AND(C1014&lt;&gt;"Produktion",E1014&gt;0),"Tagestyp und Schichten prüfen",IF(AND(C1014="Produktion",E1014=0),"Produktionsschicht fehlt",IF(OR(E1014&gt;'Parameter'!$B$8,F1014&gt;'Parameter'!$B$9,AND(C1014="Produktion",G1014&lt;'Parameter'!$B$10)),"Planungsgrenze prüfen",IF(AND(C1014="Produktion",WEEKDAY(A1014,2)&gt;5),"Wochenendproduktion prüfen","OK")))))),"Formel prüfen"))</f>
        <v/>
      </c>
    </row>
    <row r="1015">
      <c r="A1015" s="39" t="n"/>
      <c r="B1015" s="21" t="n"/>
      <c r="C1015" s="21" t="n"/>
      <c r="D1015" s="21" t="n"/>
      <c r="E1015" s="22" t="n"/>
      <c r="F1015" s="23" t="n"/>
      <c r="G1015" s="24" t="n"/>
      <c r="H1015" s="28">
        <f>IF(COUNTA(A1015:G1015)=0,"",IF(OR(A1015="",B1015="",C1015="",D1015="",E1015="",F1015="",G1015=""),"",IFERROR(IF(C1015="Produktion",E1015*F1015*G1015,0),"")))</f>
        <v/>
      </c>
      <c r="I1015" s="21" t="n"/>
      <c r="J1015" s="26" t="n"/>
      <c r="K1015" s="29">
        <f>IF(COUNTA(A1015:G1015)+COUNTA(I1015:J1015)=0,"",IFERROR(IF(OR(A1015="",B1015="",C1015="",D1015="",E1015="",F1015="",G1015="",I1015=""),"Eingabe unvollständig",IF(COUNTIFS($A$8:$A$1107,A1015,$B$8:$B$1107,B1015)&gt;1,"Doppelte Werk-/Datumszeile",IF(AND(C1015&lt;&gt;"Produktion",E1015&gt;0),"Tagestyp und Schichten prüfen",IF(AND(C1015="Produktion",E1015=0),"Produktionsschicht fehlt",IF(OR(E1015&gt;'Parameter'!$B$8,F1015&gt;'Parameter'!$B$9,AND(C1015="Produktion",G1015&lt;'Parameter'!$B$10)),"Planungsgrenze prüfen",IF(AND(C1015="Produktion",WEEKDAY(A1015,2)&gt;5),"Wochenendproduktion prüfen","OK")))))),"Formel prüfen"))</f>
        <v/>
      </c>
    </row>
    <row r="1016">
      <c r="A1016" s="39" t="n"/>
      <c r="B1016" s="21" t="n"/>
      <c r="C1016" s="21" t="n"/>
      <c r="D1016" s="21" t="n"/>
      <c r="E1016" s="22" t="n"/>
      <c r="F1016" s="23" t="n"/>
      <c r="G1016" s="24" t="n"/>
      <c r="H1016" s="25">
        <f>IF(COUNTA(A1016:G1016)=0,"",IF(OR(A1016="",B1016="",C1016="",D1016="",E1016="",F1016="",G1016=""),"",IFERROR(IF(C1016="Produktion",E1016*F1016*G1016,0),"")))</f>
        <v/>
      </c>
      <c r="I1016" s="21" t="n"/>
      <c r="J1016" s="26" t="n"/>
      <c r="K1016" s="27">
        <f>IF(COUNTA(A1016:G1016)+COUNTA(I1016:J1016)=0,"",IFERROR(IF(OR(A1016="",B1016="",C1016="",D1016="",E1016="",F1016="",G1016="",I1016=""),"Eingabe unvollständig",IF(COUNTIFS($A$8:$A$1107,A1016,$B$8:$B$1107,B1016)&gt;1,"Doppelte Werk-/Datumszeile",IF(AND(C1016&lt;&gt;"Produktion",E1016&gt;0),"Tagestyp und Schichten prüfen",IF(AND(C1016="Produktion",E1016=0),"Produktionsschicht fehlt",IF(OR(E1016&gt;'Parameter'!$B$8,F1016&gt;'Parameter'!$B$9,AND(C1016="Produktion",G1016&lt;'Parameter'!$B$10)),"Planungsgrenze prüfen",IF(AND(C1016="Produktion",WEEKDAY(A1016,2)&gt;5),"Wochenendproduktion prüfen","OK")))))),"Formel prüfen"))</f>
        <v/>
      </c>
    </row>
    <row r="1017">
      <c r="A1017" s="39" t="n"/>
      <c r="B1017" s="21" t="n"/>
      <c r="C1017" s="21" t="n"/>
      <c r="D1017" s="21" t="n"/>
      <c r="E1017" s="22" t="n"/>
      <c r="F1017" s="23" t="n"/>
      <c r="G1017" s="24" t="n"/>
      <c r="H1017" s="28">
        <f>IF(COUNTA(A1017:G1017)=0,"",IF(OR(A1017="",B1017="",C1017="",D1017="",E1017="",F1017="",G1017=""),"",IFERROR(IF(C1017="Produktion",E1017*F1017*G1017,0),"")))</f>
        <v/>
      </c>
      <c r="I1017" s="21" t="n"/>
      <c r="J1017" s="26" t="n"/>
      <c r="K1017" s="29">
        <f>IF(COUNTA(A1017:G1017)+COUNTA(I1017:J1017)=0,"",IFERROR(IF(OR(A1017="",B1017="",C1017="",D1017="",E1017="",F1017="",G1017="",I1017=""),"Eingabe unvollständig",IF(COUNTIFS($A$8:$A$1107,A1017,$B$8:$B$1107,B1017)&gt;1,"Doppelte Werk-/Datumszeile",IF(AND(C1017&lt;&gt;"Produktion",E1017&gt;0),"Tagestyp und Schichten prüfen",IF(AND(C1017="Produktion",E1017=0),"Produktionsschicht fehlt",IF(OR(E1017&gt;'Parameter'!$B$8,F1017&gt;'Parameter'!$B$9,AND(C1017="Produktion",G1017&lt;'Parameter'!$B$10)),"Planungsgrenze prüfen",IF(AND(C1017="Produktion",WEEKDAY(A1017,2)&gt;5),"Wochenendproduktion prüfen","OK")))))),"Formel prüfen"))</f>
        <v/>
      </c>
    </row>
    <row r="1018">
      <c r="A1018" s="39" t="n"/>
      <c r="B1018" s="21" t="n"/>
      <c r="C1018" s="21" t="n"/>
      <c r="D1018" s="21" t="n"/>
      <c r="E1018" s="22" t="n"/>
      <c r="F1018" s="23" t="n"/>
      <c r="G1018" s="24" t="n"/>
      <c r="H1018" s="25">
        <f>IF(COUNTA(A1018:G1018)=0,"",IF(OR(A1018="",B1018="",C1018="",D1018="",E1018="",F1018="",G1018=""),"",IFERROR(IF(C1018="Produktion",E1018*F1018*G1018,0),"")))</f>
        <v/>
      </c>
      <c r="I1018" s="21" t="n"/>
      <c r="J1018" s="26" t="n"/>
      <c r="K1018" s="27">
        <f>IF(COUNTA(A1018:G1018)+COUNTA(I1018:J1018)=0,"",IFERROR(IF(OR(A1018="",B1018="",C1018="",D1018="",E1018="",F1018="",G1018="",I1018=""),"Eingabe unvollständig",IF(COUNTIFS($A$8:$A$1107,A1018,$B$8:$B$1107,B1018)&gt;1,"Doppelte Werk-/Datumszeile",IF(AND(C1018&lt;&gt;"Produktion",E1018&gt;0),"Tagestyp und Schichten prüfen",IF(AND(C1018="Produktion",E1018=0),"Produktionsschicht fehlt",IF(OR(E1018&gt;'Parameter'!$B$8,F1018&gt;'Parameter'!$B$9,AND(C1018="Produktion",G1018&lt;'Parameter'!$B$10)),"Planungsgrenze prüfen",IF(AND(C1018="Produktion",WEEKDAY(A1018,2)&gt;5),"Wochenendproduktion prüfen","OK")))))),"Formel prüfen"))</f>
        <v/>
      </c>
    </row>
    <row r="1019">
      <c r="A1019" s="39" t="n"/>
      <c r="B1019" s="21" t="n"/>
      <c r="C1019" s="21" t="n"/>
      <c r="D1019" s="21" t="n"/>
      <c r="E1019" s="22" t="n"/>
      <c r="F1019" s="23" t="n"/>
      <c r="G1019" s="24" t="n"/>
      <c r="H1019" s="28">
        <f>IF(COUNTA(A1019:G1019)=0,"",IF(OR(A1019="",B1019="",C1019="",D1019="",E1019="",F1019="",G1019=""),"",IFERROR(IF(C1019="Produktion",E1019*F1019*G1019,0),"")))</f>
        <v/>
      </c>
      <c r="I1019" s="21" t="n"/>
      <c r="J1019" s="26" t="n"/>
      <c r="K1019" s="29">
        <f>IF(COUNTA(A1019:G1019)+COUNTA(I1019:J1019)=0,"",IFERROR(IF(OR(A1019="",B1019="",C1019="",D1019="",E1019="",F1019="",G1019="",I1019=""),"Eingabe unvollständig",IF(COUNTIFS($A$8:$A$1107,A1019,$B$8:$B$1107,B1019)&gt;1,"Doppelte Werk-/Datumszeile",IF(AND(C1019&lt;&gt;"Produktion",E1019&gt;0),"Tagestyp und Schichten prüfen",IF(AND(C1019="Produktion",E1019=0),"Produktionsschicht fehlt",IF(OR(E1019&gt;'Parameter'!$B$8,F1019&gt;'Parameter'!$B$9,AND(C1019="Produktion",G1019&lt;'Parameter'!$B$10)),"Planungsgrenze prüfen",IF(AND(C1019="Produktion",WEEKDAY(A1019,2)&gt;5),"Wochenendproduktion prüfen","OK")))))),"Formel prüfen"))</f>
        <v/>
      </c>
    </row>
    <row r="1020">
      <c r="A1020" s="39" t="n"/>
      <c r="B1020" s="21" t="n"/>
      <c r="C1020" s="21" t="n"/>
      <c r="D1020" s="21" t="n"/>
      <c r="E1020" s="22" t="n"/>
      <c r="F1020" s="23" t="n"/>
      <c r="G1020" s="24" t="n"/>
      <c r="H1020" s="25">
        <f>IF(COUNTA(A1020:G1020)=0,"",IF(OR(A1020="",B1020="",C1020="",D1020="",E1020="",F1020="",G1020=""),"",IFERROR(IF(C1020="Produktion",E1020*F1020*G1020,0),"")))</f>
        <v/>
      </c>
      <c r="I1020" s="21" t="n"/>
      <c r="J1020" s="26" t="n"/>
      <c r="K1020" s="27">
        <f>IF(COUNTA(A1020:G1020)+COUNTA(I1020:J1020)=0,"",IFERROR(IF(OR(A1020="",B1020="",C1020="",D1020="",E1020="",F1020="",G1020="",I1020=""),"Eingabe unvollständig",IF(COUNTIFS($A$8:$A$1107,A1020,$B$8:$B$1107,B1020)&gt;1,"Doppelte Werk-/Datumszeile",IF(AND(C1020&lt;&gt;"Produktion",E1020&gt;0),"Tagestyp und Schichten prüfen",IF(AND(C1020="Produktion",E1020=0),"Produktionsschicht fehlt",IF(OR(E1020&gt;'Parameter'!$B$8,F1020&gt;'Parameter'!$B$9,AND(C1020="Produktion",G1020&lt;'Parameter'!$B$10)),"Planungsgrenze prüfen",IF(AND(C1020="Produktion",WEEKDAY(A1020,2)&gt;5),"Wochenendproduktion prüfen","OK")))))),"Formel prüfen"))</f>
        <v/>
      </c>
    </row>
    <row r="1021">
      <c r="A1021" s="39" t="n"/>
      <c r="B1021" s="21" t="n"/>
      <c r="C1021" s="21" t="n"/>
      <c r="D1021" s="21" t="n"/>
      <c r="E1021" s="22" t="n"/>
      <c r="F1021" s="23" t="n"/>
      <c r="G1021" s="24" t="n"/>
      <c r="H1021" s="28">
        <f>IF(COUNTA(A1021:G1021)=0,"",IF(OR(A1021="",B1021="",C1021="",D1021="",E1021="",F1021="",G1021=""),"",IFERROR(IF(C1021="Produktion",E1021*F1021*G1021,0),"")))</f>
        <v/>
      </c>
      <c r="I1021" s="21" t="n"/>
      <c r="J1021" s="26" t="n"/>
      <c r="K1021" s="29">
        <f>IF(COUNTA(A1021:G1021)+COUNTA(I1021:J1021)=0,"",IFERROR(IF(OR(A1021="",B1021="",C1021="",D1021="",E1021="",F1021="",G1021="",I1021=""),"Eingabe unvollständig",IF(COUNTIFS($A$8:$A$1107,A1021,$B$8:$B$1107,B1021)&gt;1,"Doppelte Werk-/Datumszeile",IF(AND(C1021&lt;&gt;"Produktion",E1021&gt;0),"Tagestyp und Schichten prüfen",IF(AND(C1021="Produktion",E1021=0),"Produktionsschicht fehlt",IF(OR(E1021&gt;'Parameter'!$B$8,F1021&gt;'Parameter'!$B$9,AND(C1021="Produktion",G1021&lt;'Parameter'!$B$10)),"Planungsgrenze prüfen",IF(AND(C1021="Produktion",WEEKDAY(A1021,2)&gt;5),"Wochenendproduktion prüfen","OK")))))),"Formel prüfen"))</f>
        <v/>
      </c>
    </row>
    <row r="1022">
      <c r="A1022" s="39" t="n"/>
      <c r="B1022" s="21" t="n"/>
      <c r="C1022" s="21" t="n"/>
      <c r="D1022" s="21" t="n"/>
      <c r="E1022" s="22" t="n"/>
      <c r="F1022" s="23" t="n"/>
      <c r="G1022" s="24" t="n"/>
      <c r="H1022" s="25">
        <f>IF(COUNTA(A1022:G1022)=0,"",IF(OR(A1022="",B1022="",C1022="",D1022="",E1022="",F1022="",G1022=""),"",IFERROR(IF(C1022="Produktion",E1022*F1022*G1022,0),"")))</f>
        <v/>
      </c>
      <c r="I1022" s="21" t="n"/>
      <c r="J1022" s="26" t="n"/>
      <c r="K1022" s="27">
        <f>IF(COUNTA(A1022:G1022)+COUNTA(I1022:J1022)=0,"",IFERROR(IF(OR(A1022="",B1022="",C1022="",D1022="",E1022="",F1022="",G1022="",I1022=""),"Eingabe unvollständig",IF(COUNTIFS($A$8:$A$1107,A1022,$B$8:$B$1107,B1022)&gt;1,"Doppelte Werk-/Datumszeile",IF(AND(C1022&lt;&gt;"Produktion",E1022&gt;0),"Tagestyp und Schichten prüfen",IF(AND(C1022="Produktion",E1022=0),"Produktionsschicht fehlt",IF(OR(E1022&gt;'Parameter'!$B$8,F1022&gt;'Parameter'!$B$9,AND(C1022="Produktion",G1022&lt;'Parameter'!$B$10)),"Planungsgrenze prüfen",IF(AND(C1022="Produktion",WEEKDAY(A1022,2)&gt;5),"Wochenendproduktion prüfen","OK")))))),"Formel prüfen"))</f>
        <v/>
      </c>
    </row>
    <row r="1023">
      <c r="A1023" s="39" t="n"/>
      <c r="B1023" s="21" t="n"/>
      <c r="C1023" s="21" t="n"/>
      <c r="D1023" s="21" t="n"/>
      <c r="E1023" s="22" t="n"/>
      <c r="F1023" s="23" t="n"/>
      <c r="G1023" s="24" t="n"/>
      <c r="H1023" s="28">
        <f>IF(COUNTA(A1023:G1023)=0,"",IF(OR(A1023="",B1023="",C1023="",D1023="",E1023="",F1023="",G1023=""),"",IFERROR(IF(C1023="Produktion",E1023*F1023*G1023,0),"")))</f>
        <v/>
      </c>
      <c r="I1023" s="21" t="n"/>
      <c r="J1023" s="26" t="n"/>
      <c r="K1023" s="29">
        <f>IF(COUNTA(A1023:G1023)+COUNTA(I1023:J1023)=0,"",IFERROR(IF(OR(A1023="",B1023="",C1023="",D1023="",E1023="",F1023="",G1023="",I1023=""),"Eingabe unvollständig",IF(COUNTIFS($A$8:$A$1107,A1023,$B$8:$B$1107,B1023)&gt;1,"Doppelte Werk-/Datumszeile",IF(AND(C1023&lt;&gt;"Produktion",E1023&gt;0),"Tagestyp und Schichten prüfen",IF(AND(C1023="Produktion",E1023=0),"Produktionsschicht fehlt",IF(OR(E1023&gt;'Parameter'!$B$8,F1023&gt;'Parameter'!$B$9,AND(C1023="Produktion",G1023&lt;'Parameter'!$B$10)),"Planungsgrenze prüfen",IF(AND(C1023="Produktion",WEEKDAY(A1023,2)&gt;5),"Wochenendproduktion prüfen","OK")))))),"Formel prüfen"))</f>
        <v/>
      </c>
    </row>
    <row r="1024">
      <c r="A1024" s="39" t="n"/>
      <c r="B1024" s="21" t="n"/>
      <c r="C1024" s="21" t="n"/>
      <c r="D1024" s="21" t="n"/>
      <c r="E1024" s="22" t="n"/>
      <c r="F1024" s="23" t="n"/>
      <c r="G1024" s="24" t="n"/>
      <c r="H1024" s="25">
        <f>IF(COUNTA(A1024:G1024)=0,"",IF(OR(A1024="",B1024="",C1024="",D1024="",E1024="",F1024="",G1024=""),"",IFERROR(IF(C1024="Produktion",E1024*F1024*G1024,0),"")))</f>
        <v/>
      </c>
      <c r="I1024" s="21" t="n"/>
      <c r="J1024" s="26" t="n"/>
      <c r="K1024" s="27">
        <f>IF(COUNTA(A1024:G1024)+COUNTA(I1024:J1024)=0,"",IFERROR(IF(OR(A1024="",B1024="",C1024="",D1024="",E1024="",F1024="",G1024="",I1024=""),"Eingabe unvollständig",IF(COUNTIFS($A$8:$A$1107,A1024,$B$8:$B$1107,B1024)&gt;1,"Doppelte Werk-/Datumszeile",IF(AND(C1024&lt;&gt;"Produktion",E1024&gt;0),"Tagestyp und Schichten prüfen",IF(AND(C1024="Produktion",E1024=0),"Produktionsschicht fehlt",IF(OR(E1024&gt;'Parameter'!$B$8,F1024&gt;'Parameter'!$B$9,AND(C1024="Produktion",G1024&lt;'Parameter'!$B$10)),"Planungsgrenze prüfen",IF(AND(C1024="Produktion",WEEKDAY(A1024,2)&gt;5),"Wochenendproduktion prüfen","OK")))))),"Formel prüfen"))</f>
        <v/>
      </c>
    </row>
    <row r="1025">
      <c r="A1025" s="39" t="n"/>
      <c r="B1025" s="21" t="n"/>
      <c r="C1025" s="21" t="n"/>
      <c r="D1025" s="21" t="n"/>
      <c r="E1025" s="22" t="n"/>
      <c r="F1025" s="23" t="n"/>
      <c r="G1025" s="24" t="n"/>
      <c r="H1025" s="28">
        <f>IF(COUNTA(A1025:G1025)=0,"",IF(OR(A1025="",B1025="",C1025="",D1025="",E1025="",F1025="",G1025=""),"",IFERROR(IF(C1025="Produktion",E1025*F1025*G1025,0),"")))</f>
        <v/>
      </c>
      <c r="I1025" s="21" t="n"/>
      <c r="J1025" s="26" t="n"/>
      <c r="K1025" s="29">
        <f>IF(COUNTA(A1025:G1025)+COUNTA(I1025:J1025)=0,"",IFERROR(IF(OR(A1025="",B1025="",C1025="",D1025="",E1025="",F1025="",G1025="",I1025=""),"Eingabe unvollständig",IF(COUNTIFS($A$8:$A$1107,A1025,$B$8:$B$1107,B1025)&gt;1,"Doppelte Werk-/Datumszeile",IF(AND(C1025&lt;&gt;"Produktion",E1025&gt;0),"Tagestyp und Schichten prüfen",IF(AND(C1025="Produktion",E1025=0),"Produktionsschicht fehlt",IF(OR(E1025&gt;'Parameter'!$B$8,F1025&gt;'Parameter'!$B$9,AND(C1025="Produktion",G1025&lt;'Parameter'!$B$10)),"Planungsgrenze prüfen",IF(AND(C1025="Produktion",WEEKDAY(A1025,2)&gt;5),"Wochenendproduktion prüfen","OK")))))),"Formel prüfen"))</f>
        <v/>
      </c>
    </row>
    <row r="1026">
      <c r="A1026" s="39" t="n"/>
      <c r="B1026" s="21" t="n"/>
      <c r="C1026" s="21" t="n"/>
      <c r="D1026" s="21" t="n"/>
      <c r="E1026" s="22" t="n"/>
      <c r="F1026" s="23" t="n"/>
      <c r="G1026" s="24" t="n"/>
      <c r="H1026" s="25">
        <f>IF(COUNTA(A1026:G1026)=0,"",IF(OR(A1026="",B1026="",C1026="",D1026="",E1026="",F1026="",G1026=""),"",IFERROR(IF(C1026="Produktion",E1026*F1026*G1026,0),"")))</f>
        <v/>
      </c>
      <c r="I1026" s="21" t="n"/>
      <c r="J1026" s="26" t="n"/>
      <c r="K1026" s="27">
        <f>IF(COUNTA(A1026:G1026)+COUNTA(I1026:J1026)=0,"",IFERROR(IF(OR(A1026="",B1026="",C1026="",D1026="",E1026="",F1026="",G1026="",I1026=""),"Eingabe unvollständig",IF(COUNTIFS($A$8:$A$1107,A1026,$B$8:$B$1107,B1026)&gt;1,"Doppelte Werk-/Datumszeile",IF(AND(C1026&lt;&gt;"Produktion",E1026&gt;0),"Tagestyp und Schichten prüfen",IF(AND(C1026="Produktion",E1026=0),"Produktionsschicht fehlt",IF(OR(E1026&gt;'Parameter'!$B$8,F1026&gt;'Parameter'!$B$9,AND(C1026="Produktion",G1026&lt;'Parameter'!$B$10)),"Planungsgrenze prüfen",IF(AND(C1026="Produktion",WEEKDAY(A1026,2)&gt;5),"Wochenendproduktion prüfen","OK")))))),"Formel prüfen"))</f>
        <v/>
      </c>
    </row>
    <row r="1027">
      <c r="A1027" s="39" t="n"/>
      <c r="B1027" s="21" t="n"/>
      <c r="C1027" s="21" t="n"/>
      <c r="D1027" s="21" t="n"/>
      <c r="E1027" s="22" t="n"/>
      <c r="F1027" s="23" t="n"/>
      <c r="G1027" s="24" t="n"/>
      <c r="H1027" s="28">
        <f>IF(COUNTA(A1027:G1027)=0,"",IF(OR(A1027="",B1027="",C1027="",D1027="",E1027="",F1027="",G1027=""),"",IFERROR(IF(C1027="Produktion",E1027*F1027*G1027,0),"")))</f>
        <v/>
      </c>
      <c r="I1027" s="21" t="n"/>
      <c r="J1027" s="26" t="n"/>
      <c r="K1027" s="29">
        <f>IF(COUNTA(A1027:G1027)+COUNTA(I1027:J1027)=0,"",IFERROR(IF(OR(A1027="",B1027="",C1027="",D1027="",E1027="",F1027="",G1027="",I1027=""),"Eingabe unvollständig",IF(COUNTIFS($A$8:$A$1107,A1027,$B$8:$B$1107,B1027)&gt;1,"Doppelte Werk-/Datumszeile",IF(AND(C1027&lt;&gt;"Produktion",E1027&gt;0),"Tagestyp und Schichten prüfen",IF(AND(C1027="Produktion",E1027=0),"Produktionsschicht fehlt",IF(OR(E1027&gt;'Parameter'!$B$8,F1027&gt;'Parameter'!$B$9,AND(C1027="Produktion",G1027&lt;'Parameter'!$B$10)),"Planungsgrenze prüfen",IF(AND(C1027="Produktion",WEEKDAY(A1027,2)&gt;5),"Wochenendproduktion prüfen","OK")))))),"Formel prüfen"))</f>
        <v/>
      </c>
    </row>
    <row r="1028">
      <c r="A1028" s="39" t="n"/>
      <c r="B1028" s="21" t="n"/>
      <c r="C1028" s="21" t="n"/>
      <c r="D1028" s="21" t="n"/>
      <c r="E1028" s="22" t="n"/>
      <c r="F1028" s="23" t="n"/>
      <c r="G1028" s="24" t="n"/>
      <c r="H1028" s="25">
        <f>IF(COUNTA(A1028:G1028)=0,"",IF(OR(A1028="",B1028="",C1028="",D1028="",E1028="",F1028="",G1028=""),"",IFERROR(IF(C1028="Produktion",E1028*F1028*G1028,0),"")))</f>
        <v/>
      </c>
      <c r="I1028" s="21" t="n"/>
      <c r="J1028" s="26" t="n"/>
      <c r="K1028" s="27">
        <f>IF(COUNTA(A1028:G1028)+COUNTA(I1028:J1028)=0,"",IFERROR(IF(OR(A1028="",B1028="",C1028="",D1028="",E1028="",F1028="",G1028="",I1028=""),"Eingabe unvollständig",IF(COUNTIFS($A$8:$A$1107,A1028,$B$8:$B$1107,B1028)&gt;1,"Doppelte Werk-/Datumszeile",IF(AND(C1028&lt;&gt;"Produktion",E1028&gt;0),"Tagestyp und Schichten prüfen",IF(AND(C1028="Produktion",E1028=0),"Produktionsschicht fehlt",IF(OR(E1028&gt;'Parameter'!$B$8,F1028&gt;'Parameter'!$B$9,AND(C1028="Produktion",G1028&lt;'Parameter'!$B$10)),"Planungsgrenze prüfen",IF(AND(C1028="Produktion",WEEKDAY(A1028,2)&gt;5),"Wochenendproduktion prüfen","OK")))))),"Formel prüfen"))</f>
        <v/>
      </c>
    </row>
    <row r="1029">
      <c r="A1029" s="39" t="n"/>
      <c r="B1029" s="21" t="n"/>
      <c r="C1029" s="21" t="n"/>
      <c r="D1029" s="21" t="n"/>
      <c r="E1029" s="22" t="n"/>
      <c r="F1029" s="23" t="n"/>
      <c r="G1029" s="24" t="n"/>
      <c r="H1029" s="28">
        <f>IF(COUNTA(A1029:G1029)=0,"",IF(OR(A1029="",B1029="",C1029="",D1029="",E1029="",F1029="",G1029=""),"",IFERROR(IF(C1029="Produktion",E1029*F1029*G1029,0),"")))</f>
        <v/>
      </c>
      <c r="I1029" s="21" t="n"/>
      <c r="J1029" s="26" t="n"/>
      <c r="K1029" s="29">
        <f>IF(COUNTA(A1029:G1029)+COUNTA(I1029:J1029)=0,"",IFERROR(IF(OR(A1029="",B1029="",C1029="",D1029="",E1029="",F1029="",G1029="",I1029=""),"Eingabe unvollständig",IF(COUNTIFS($A$8:$A$1107,A1029,$B$8:$B$1107,B1029)&gt;1,"Doppelte Werk-/Datumszeile",IF(AND(C1029&lt;&gt;"Produktion",E1029&gt;0),"Tagestyp und Schichten prüfen",IF(AND(C1029="Produktion",E1029=0),"Produktionsschicht fehlt",IF(OR(E1029&gt;'Parameter'!$B$8,F1029&gt;'Parameter'!$B$9,AND(C1029="Produktion",G1029&lt;'Parameter'!$B$10)),"Planungsgrenze prüfen",IF(AND(C1029="Produktion",WEEKDAY(A1029,2)&gt;5),"Wochenendproduktion prüfen","OK")))))),"Formel prüfen"))</f>
        <v/>
      </c>
    </row>
    <row r="1030">
      <c r="A1030" s="39" t="n"/>
      <c r="B1030" s="21" t="n"/>
      <c r="C1030" s="21" t="n"/>
      <c r="D1030" s="21" t="n"/>
      <c r="E1030" s="22" t="n"/>
      <c r="F1030" s="23" t="n"/>
      <c r="G1030" s="24" t="n"/>
      <c r="H1030" s="25">
        <f>IF(COUNTA(A1030:G1030)=0,"",IF(OR(A1030="",B1030="",C1030="",D1030="",E1030="",F1030="",G1030=""),"",IFERROR(IF(C1030="Produktion",E1030*F1030*G1030,0),"")))</f>
        <v/>
      </c>
      <c r="I1030" s="21" t="n"/>
      <c r="J1030" s="26" t="n"/>
      <c r="K1030" s="27">
        <f>IF(COUNTA(A1030:G1030)+COUNTA(I1030:J1030)=0,"",IFERROR(IF(OR(A1030="",B1030="",C1030="",D1030="",E1030="",F1030="",G1030="",I1030=""),"Eingabe unvollständig",IF(COUNTIFS($A$8:$A$1107,A1030,$B$8:$B$1107,B1030)&gt;1,"Doppelte Werk-/Datumszeile",IF(AND(C1030&lt;&gt;"Produktion",E1030&gt;0),"Tagestyp und Schichten prüfen",IF(AND(C1030="Produktion",E1030=0),"Produktionsschicht fehlt",IF(OR(E1030&gt;'Parameter'!$B$8,F1030&gt;'Parameter'!$B$9,AND(C1030="Produktion",G1030&lt;'Parameter'!$B$10)),"Planungsgrenze prüfen",IF(AND(C1030="Produktion",WEEKDAY(A1030,2)&gt;5),"Wochenendproduktion prüfen","OK")))))),"Formel prüfen"))</f>
        <v/>
      </c>
    </row>
    <row r="1031">
      <c r="A1031" s="39" t="n"/>
      <c r="B1031" s="21" t="n"/>
      <c r="C1031" s="21" t="n"/>
      <c r="D1031" s="21" t="n"/>
      <c r="E1031" s="22" t="n"/>
      <c r="F1031" s="23" t="n"/>
      <c r="G1031" s="24" t="n"/>
      <c r="H1031" s="28">
        <f>IF(COUNTA(A1031:G1031)=0,"",IF(OR(A1031="",B1031="",C1031="",D1031="",E1031="",F1031="",G1031=""),"",IFERROR(IF(C1031="Produktion",E1031*F1031*G1031,0),"")))</f>
        <v/>
      </c>
      <c r="I1031" s="21" t="n"/>
      <c r="J1031" s="26" t="n"/>
      <c r="K1031" s="29">
        <f>IF(COUNTA(A1031:G1031)+COUNTA(I1031:J1031)=0,"",IFERROR(IF(OR(A1031="",B1031="",C1031="",D1031="",E1031="",F1031="",G1031="",I1031=""),"Eingabe unvollständig",IF(COUNTIFS($A$8:$A$1107,A1031,$B$8:$B$1107,B1031)&gt;1,"Doppelte Werk-/Datumszeile",IF(AND(C1031&lt;&gt;"Produktion",E1031&gt;0),"Tagestyp und Schichten prüfen",IF(AND(C1031="Produktion",E1031=0),"Produktionsschicht fehlt",IF(OR(E1031&gt;'Parameter'!$B$8,F1031&gt;'Parameter'!$B$9,AND(C1031="Produktion",G1031&lt;'Parameter'!$B$10)),"Planungsgrenze prüfen",IF(AND(C1031="Produktion",WEEKDAY(A1031,2)&gt;5),"Wochenendproduktion prüfen","OK")))))),"Formel prüfen"))</f>
        <v/>
      </c>
    </row>
    <row r="1032">
      <c r="A1032" s="39" t="n"/>
      <c r="B1032" s="21" t="n"/>
      <c r="C1032" s="21" t="n"/>
      <c r="D1032" s="21" t="n"/>
      <c r="E1032" s="22" t="n"/>
      <c r="F1032" s="23" t="n"/>
      <c r="G1032" s="24" t="n"/>
      <c r="H1032" s="25">
        <f>IF(COUNTA(A1032:G1032)=0,"",IF(OR(A1032="",B1032="",C1032="",D1032="",E1032="",F1032="",G1032=""),"",IFERROR(IF(C1032="Produktion",E1032*F1032*G1032,0),"")))</f>
        <v/>
      </c>
      <c r="I1032" s="21" t="n"/>
      <c r="J1032" s="26" t="n"/>
      <c r="K1032" s="27">
        <f>IF(COUNTA(A1032:G1032)+COUNTA(I1032:J1032)=0,"",IFERROR(IF(OR(A1032="",B1032="",C1032="",D1032="",E1032="",F1032="",G1032="",I1032=""),"Eingabe unvollständig",IF(COUNTIFS($A$8:$A$1107,A1032,$B$8:$B$1107,B1032)&gt;1,"Doppelte Werk-/Datumszeile",IF(AND(C1032&lt;&gt;"Produktion",E1032&gt;0),"Tagestyp und Schichten prüfen",IF(AND(C1032="Produktion",E1032=0),"Produktionsschicht fehlt",IF(OR(E1032&gt;'Parameter'!$B$8,F1032&gt;'Parameter'!$B$9,AND(C1032="Produktion",G1032&lt;'Parameter'!$B$10)),"Planungsgrenze prüfen",IF(AND(C1032="Produktion",WEEKDAY(A1032,2)&gt;5),"Wochenendproduktion prüfen","OK")))))),"Formel prüfen"))</f>
        <v/>
      </c>
    </row>
    <row r="1033">
      <c r="A1033" s="39" t="n"/>
      <c r="B1033" s="21" t="n"/>
      <c r="C1033" s="21" t="n"/>
      <c r="D1033" s="21" t="n"/>
      <c r="E1033" s="22" t="n"/>
      <c r="F1033" s="23" t="n"/>
      <c r="G1033" s="24" t="n"/>
      <c r="H1033" s="28">
        <f>IF(COUNTA(A1033:G1033)=0,"",IF(OR(A1033="",B1033="",C1033="",D1033="",E1033="",F1033="",G1033=""),"",IFERROR(IF(C1033="Produktion",E1033*F1033*G1033,0),"")))</f>
        <v/>
      </c>
      <c r="I1033" s="21" t="n"/>
      <c r="J1033" s="26" t="n"/>
      <c r="K1033" s="29">
        <f>IF(COUNTA(A1033:G1033)+COUNTA(I1033:J1033)=0,"",IFERROR(IF(OR(A1033="",B1033="",C1033="",D1033="",E1033="",F1033="",G1033="",I1033=""),"Eingabe unvollständig",IF(COUNTIFS($A$8:$A$1107,A1033,$B$8:$B$1107,B1033)&gt;1,"Doppelte Werk-/Datumszeile",IF(AND(C1033&lt;&gt;"Produktion",E1033&gt;0),"Tagestyp und Schichten prüfen",IF(AND(C1033="Produktion",E1033=0),"Produktionsschicht fehlt",IF(OR(E1033&gt;'Parameter'!$B$8,F1033&gt;'Parameter'!$B$9,AND(C1033="Produktion",G1033&lt;'Parameter'!$B$10)),"Planungsgrenze prüfen",IF(AND(C1033="Produktion",WEEKDAY(A1033,2)&gt;5),"Wochenendproduktion prüfen","OK")))))),"Formel prüfen"))</f>
        <v/>
      </c>
    </row>
    <row r="1034">
      <c r="A1034" s="39" t="n"/>
      <c r="B1034" s="21" t="n"/>
      <c r="C1034" s="21" t="n"/>
      <c r="D1034" s="21" t="n"/>
      <c r="E1034" s="22" t="n"/>
      <c r="F1034" s="23" t="n"/>
      <c r="G1034" s="24" t="n"/>
      <c r="H1034" s="25">
        <f>IF(COUNTA(A1034:G1034)=0,"",IF(OR(A1034="",B1034="",C1034="",D1034="",E1034="",F1034="",G1034=""),"",IFERROR(IF(C1034="Produktion",E1034*F1034*G1034,0),"")))</f>
        <v/>
      </c>
      <c r="I1034" s="21" t="n"/>
      <c r="J1034" s="26" t="n"/>
      <c r="K1034" s="27">
        <f>IF(COUNTA(A1034:G1034)+COUNTA(I1034:J1034)=0,"",IFERROR(IF(OR(A1034="",B1034="",C1034="",D1034="",E1034="",F1034="",G1034="",I1034=""),"Eingabe unvollständig",IF(COUNTIFS($A$8:$A$1107,A1034,$B$8:$B$1107,B1034)&gt;1,"Doppelte Werk-/Datumszeile",IF(AND(C1034&lt;&gt;"Produktion",E1034&gt;0),"Tagestyp und Schichten prüfen",IF(AND(C1034="Produktion",E1034=0),"Produktionsschicht fehlt",IF(OR(E1034&gt;'Parameter'!$B$8,F1034&gt;'Parameter'!$B$9,AND(C1034="Produktion",G1034&lt;'Parameter'!$B$10)),"Planungsgrenze prüfen",IF(AND(C1034="Produktion",WEEKDAY(A1034,2)&gt;5),"Wochenendproduktion prüfen","OK")))))),"Formel prüfen"))</f>
        <v/>
      </c>
    </row>
    <row r="1035">
      <c r="A1035" s="39" t="n"/>
      <c r="B1035" s="21" t="n"/>
      <c r="C1035" s="21" t="n"/>
      <c r="D1035" s="21" t="n"/>
      <c r="E1035" s="22" t="n"/>
      <c r="F1035" s="23" t="n"/>
      <c r="G1035" s="24" t="n"/>
      <c r="H1035" s="28">
        <f>IF(COUNTA(A1035:G1035)=0,"",IF(OR(A1035="",B1035="",C1035="",D1035="",E1035="",F1035="",G1035=""),"",IFERROR(IF(C1035="Produktion",E1035*F1035*G1035,0),"")))</f>
        <v/>
      </c>
      <c r="I1035" s="21" t="n"/>
      <c r="J1035" s="26" t="n"/>
      <c r="K1035" s="29">
        <f>IF(COUNTA(A1035:G1035)+COUNTA(I1035:J1035)=0,"",IFERROR(IF(OR(A1035="",B1035="",C1035="",D1035="",E1035="",F1035="",G1035="",I1035=""),"Eingabe unvollständig",IF(COUNTIFS($A$8:$A$1107,A1035,$B$8:$B$1107,B1035)&gt;1,"Doppelte Werk-/Datumszeile",IF(AND(C1035&lt;&gt;"Produktion",E1035&gt;0),"Tagestyp und Schichten prüfen",IF(AND(C1035="Produktion",E1035=0),"Produktionsschicht fehlt",IF(OR(E1035&gt;'Parameter'!$B$8,F1035&gt;'Parameter'!$B$9,AND(C1035="Produktion",G1035&lt;'Parameter'!$B$10)),"Planungsgrenze prüfen",IF(AND(C1035="Produktion",WEEKDAY(A1035,2)&gt;5),"Wochenendproduktion prüfen","OK")))))),"Formel prüfen"))</f>
        <v/>
      </c>
    </row>
    <row r="1036">
      <c r="A1036" s="39" t="n"/>
      <c r="B1036" s="21" t="n"/>
      <c r="C1036" s="21" t="n"/>
      <c r="D1036" s="21" t="n"/>
      <c r="E1036" s="22" t="n"/>
      <c r="F1036" s="23" t="n"/>
      <c r="G1036" s="24" t="n"/>
      <c r="H1036" s="25">
        <f>IF(COUNTA(A1036:G1036)=0,"",IF(OR(A1036="",B1036="",C1036="",D1036="",E1036="",F1036="",G1036=""),"",IFERROR(IF(C1036="Produktion",E1036*F1036*G1036,0),"")))</f>
        <v/>
      </c>
      <c r="I1036" s="21" t="n"/>
      <c r="J1036" s="26" t="n"/>
      <c r="K1036" s="27">
        <f>IF(COUNTA(A1036:G1036)+COUNTA(I1036:J1036)=0,"",IFERROR(IF(OR(A1036="",B1036="",C1036="",D1036="",E1036="",F1036="",G1036="",I1036=""),"Eingabe unvollständig",IF(COUNTIFS($A$8:$A$1107,A1036,$B$8:$B$1107,B1036)&gt;1,"Doppelte Werk-/Datumszeile",IF(AND(C1036&lt;&gt;"Produktion",E1036&gt;0),"Tagestyp und Schichten prüfen",IF(AND(C1036="Produktion",E1036=0),"Produktionsschicht fehlt",IF(OR(E1036&gt;'Parameter'!$B$8,F1036&gt;'Parameter'!$B$9,AND(C1036="Produktion",G1036&lt;'Parameter'!$B$10)),"Planungsgrenze prüfen",IF(AND(C1036="Produktion",WEEKDAY(A1036,2)&gt;5),"Wochenendproduktion prüfen","OK")))))),"Formel prüfen"))</f>
        <v/>
      </c>
    </row>
    <row r="1037">
      <c r="A1037" s="39" t="n"/>
      <c r="B1037" s="21" t="n"/>
      <c r="C1037" s="21" t="n"/>
      <c r="D1037" s="21" t="n"/>
      <c r="E1037" s="22" t="n"/>
      <c r="F1037" s="23" t="n"/>
      <c r="G1037" s="24" t="n"/>
      <c r="H1037" s="28">
        <f>IF(COUNTA(A1037:G1037)=0,"",IF(OR(A1037="",B1037="",C1037="",D1037="",E1037="",F1037="",G1037=""),"",IFERROR(IF(C1037="Produktion",E1037*F1037*G1037,0),"")))</f>
        <v/>
      </c>
      <c r="I1037" s="21" t="n"/>
      <c r="J1037" s="26" t="n"/>
      <c r="K1037" s="29">
        <f>IF(COUNTA(A1037:G1037)+COUNTA(I1037:J1037)=0,"",IFERROR(IF(OR(A1037="",B1037="",C1037="",D1037="",E1037="",F1037="",G1037="",I1037=""),"Eingabe unvollständig",IF(COUNTIFS($A$8:$A$1107,A1037,$B$8:$B$1107,B1037)&gt;1,"Doppelte Werk-/Datumszeile",IF(AND(C1037&lt;&gt;"Produktion",E1037&gt;0),"Tagestyp und Schichten prüfen",IF(AND(C1037="Produktion",E1037=0),"Produktionsschicht fehlt",IF(OR(E1037&gt;'Parameter'!$B$8,F1037&gt;'Parameter'!$B$9,AND(C1037="Produktion",G1037&lt;'Parameter'!$B$10)),"Planungsgrenze prüfen",IF(AND(C1037="Produktion",WEEKDAY(A1037,2)&gt;5),"Wochenendproduktion prüfen","OK")))))),"Formel prüfen"))</f>
        <v/>
      </c>
    </row>
    <row r="1038">
      <c r="A1038" s="39" t="n"/>
      <c r="B1038" s="21" t="n"/>
      <c r="C1038" s="21" t="n"/>
      <c r="D1038" s="21" t="n"/>
      <c r="E1038" s="22" t="n"/>
      <c r="F1038" s="23" t="n"/>
      <c r="G1038" s="24" t="n"/>
      <c r="H1038" s="25">
        <f>IF(COUNTA(A1038:G1038)=0,"",IF(OR(A1038="",B1038="",C1038="",D1038="",E1038="",F1038="",G1038=""),"",IFERROR(IF(C1038="Produktion",E1038*F1038*G1038,0),"")))</f>
        <v/>
      </c>
      <c r="I1038" s="21" t="n"/>
      <c r="J1038" s="26" t="n"/>
      <c r="K1038" s="27">
        <f>IF(COUNTA(A1038:G1038)+COUNTA(I1038:J1038)=0,"",IFERROR(IF(OR(A1038="",B1038="",C1038="",D1038="",E1038="",F1038="",G1038="",I1038=""),"Eingabe unvollständig",IF(COUNTIFS($A$8:$A$1107,A1038,$B$8:$B$1107,B1038)&gt;1,"Doppelte Werk-/Datumszeile",IF(AND(C1038&lt;&gt;"Produktion",E1038&gt;0),"Tagestyp und Schichten prüfen",IF(AND(C1038="Produktion",E1038=0),"Produktionsschicht fehlt",IF(OR(E1038&gt;'Parameter'!$B$8,F1038&gt;'Parameter'!$B$9,AND(C1038="Produktion",G1038&lt;'Parameter'!$B$10)),"Planungsgrenze prüfen",IF(AND(C1038="Produktion",WEEKDAY(A1038,2)&gt;5),"Wochenendproduktion prüfen","OK")))))),"Formel prüfen"))</f>
        <v/>
      </c>
    </row>
    <row r="1039">
      <c r="A1039" s="39" t="n"/>
      <c r="B1039" s="21" t="n"/>
      <c r="C1039" s="21" t="n"/>
      <c r="D1039" s="21" t="n"/>
      <c r="E1039" s="22" t="n"/>
      <c r="F1039" s="23" t="n"/>
      <c r="G1039" s="24" t="n"/>
      <c r="H1039" s="28">
        <f>IF(COUNTA(A1039:G1039)=0,"",IF(OR(A1039="",B1039="",C1039="",D1039="",E1039="",F1039="",G1039=""),"",IFERROR(IF(C1039="Produktion",E1039*F1039*G1039,0),"")))</f>
        <v/>
      </c>
      <c r="I1039" s="21" t="n"/>
      <c r="J1039" s="26" t="n"/>
      <c r="K1039" s="29">
        <f>IF(COUNTA(A1039:G1039)+COUNTA(I1039:J1039)=0,"",IFERROR(IF(OR(A1039="",B1039="",C1039="",D1039="",E1039="",F1039="",G1039="",I1039=""),"Eingabe unvollständig",IF(COUNTIFS($A$8:$A$1107,A1039,$B$8:$B$1107,B1039)&gt;1,"Doppelte Werk-/Datumszeile",IF(AND(C1039&lt;&gt;"Produktion",E1039&gt;0),"Tagestyp und Schichten prüfen",IF(AND(C1039="Produktion",E1039=0),"Produktionsschicht fehlt",IF(OR(E1039&gt;'Parameter'!$B$8,F1039&gt;'Parameter'!$B$9,AND(C1039="Produktion",G1039&lt;'Parameter'!$B$10)),"Planungsgrenze prüfen",IF(AND(C1039="Produktion",WEEKDAY(A1039,2)&gt;5),"Wochenendproduktion prüfen","OK")))))),"Formel prüfen"))</f>
        <v/>
      </c>
    </row>
    <row r="1040">
      <c r="A1040" s="39" t="n"/>
      <c r="B1040" s="21" t="n"/>
      <c r="C1040" s="21" t="n"/>
      <c r="D1040" s="21" t="n"/>
      <c r="E1040" s="22" t="n"/>
      <c r="F1040" s="23" t="n"/>
      <c r="G1040" s="24" t="n"/>
      <c r="H1040" s="25">
        <f>IF(COUNTA(A1040:G1040)=0,"",IF(OR(A1040="",B1040="",C1040="",D1040="",E1040="",F1040="",G1040=""),"",IFERROR(IF(C1040="Produktion",E1040*F1040*G1040,0),"")))</f>
        <v/>
      </c>
      <c r="I1040" s="21" t="n"/>
      <c r="J1040" s="26" t="n"/>
      <c r="K1040" s="27">
        <f>IF(COUNTA(A1040:G1040)+COUNTA(I1040:J1040)=0,"",IFERROR(IF(OR(A1040="",B1040="",C1040="",D1040="",E1040="",F1040="",G1040="",I1040=""),"Eingabe unvollständig",IF(COUNTIFS($A$8:$A$1107,A1040,$B$8:$B$1107,B1040)&gt;1,"Doppelte Werk-/Datumszeile",IF(AND(C1040&lt;&gt;"Produktion",E1040&gt;0),"Tagestyp und Schichten prüfen",IF(AND(C1040="Produktion",E1040=0),"Produktionsschicht fehlt",IF(OR(E1040&gt;'Parameter'!$B$8,F1040&gt;'Parameter'!$B$9,AND(C1040="Produktion",G1040&lt;'Parameter'!$B$10)),"Planungsgrenze prüfen",IF(AND(C1040="Produktion",WEEKDAY(A1040,2)&gt;5),"Wochenendproduktion prüfen","OK")))))),"Formel prüfen"))</f>
        <v/>
      </c>
    </row>
    <row r="1041">
      <c r="A1041" s="39" t="n"/>
      <c r="B1041" s="21" t="n"/>
      <c r="C1041" s="21" t="n"/>
      <c r="D1041" s="21" t="n"/>
      <c r="E1041" s="22" t="n"/>
      <c r="F1041" s="23" t="n"/>
      <c r="G1041" s="24" t="n"/>
      <c r="H1041" s="28">
        <f>IF(COUNTA(A1041:G1041)=0,"",IF(OR(A1041="",B1041="",C1041="",D1041="",E1041="",F1041="",G1041=""),"",IFERROR(IF(C1041="Produktion",E1041*F1041*G1041,0),"")))</f>
        <v/>
      </c>
      <c r="I1041" s="21" t="n"/>
      <c r="J1041" s="26" t="n"/>
      <c r="K1041" s="29">
        <f>IF(COUNTA(A1041:G1041)+COUNTA(I1041:J1041)=0,"",IFERROR(IF(OR(A1041="",B1041="",C1041="",D1041="",E1041="",F1041="",G1041="",I1041=""),"Eingabe unvollständig",IF(COUNTIFS($A$8:$A$1107,A1041,$B$8:$B$1107,B1041)&gt;1,"Doppelte Werk-/Datumszeile",IF(AND(C1041&lt;&gt;"Produktion",E1041&gt;0),"Tagestyp und Schichten prüfen",IF(AND(C1041="Produktion",E1041=0),"Produktionsschicht fehlt",IF(OR(E1041&gt;'Parameter'!$B$8,F1041&gt;'Parameter'!$B$9,AND(C1041="Produktion",G1041&lt;'Parameter'!$B$10)),"Planungsgrenze prüfen",IF(AND(C1041="Produktion",WEEKDAY(A1041,2)&gt;5),"Wochenendproduktion prüfen","OK")))))),"Formel prüfen"))</f>
        <v/>
      </c>
    </row>
    <row r="1042">
      <c r="A1042" s="39" t="n"/>
      <c r="B1042" s="21" t="n"/>
      <c r="C1042" s="21" t="n"/>
      <c r="D1042" s="21" t="n"/>
      <c r="E1042" s="22" t="n"/>
      <c r="F1042" s="23" t="n"/>
      <c r="G1042" s="24" t="n"/>
      <c r="H1042" s="25">
        <f>IF(COUNTA(A1042:G1042)=0,"",IF(OR(A1042="",B1042="",C1042="",D1042="",E1042="",F1042="",G1042=""),"",IFERROR(IF(C1042="Produktion",E1042*F1042*G1042,0),"")))</f>
        <v/>
      </c>
      <c r="I1042" s="21" t="n"/>
      <c r="J1042" s="26" t="n"/>
      <c r="K1042" s="27">
        <f>IF(COUNTA(A1042:G1042)+COUNTA(I1042:J1042)=0,"",IFERROR(IF(OR(A1042="",B1042="",C1042="",D1042="",E1042="",F1042="",G1042="",I1042=""),"Eingabe unvollständig",IF(COUNTIFS($A$8:$A$1107,A1042,$B$8:$B$1107,B1042)&gt;1,"Doppelte Werk-/Datumszeile",IF(AND(C1042&lt;&gt;"Produktion",E1042&gt;0),"Tagestyp und Schichten prüfen",IF(AND(C1042="Produktion",E1042=0),"Produktionsschicht fehlt",IF(OR(E1042&gt;'Parameter'!$B$8,F1042&gt;'Parameter'!$B$9,AND(C1042="Produktion",G1042&lt;'Parameter'!$B$10)),"Planungsgrenze prüfen",IF(AND(C1042="Produktion",WEEKDAY(A1042,2)&gt;5),"Wochenendproduktion prüfen","OK")))))),"Formel prüfen"))</f>
        <v/>
      </c>
    </row>
    <row r="1043">
      <c r="A1043" s="39" t="n"/>
      <c r="B1043" s="21" t="n"/>
      <c r="C1043" s="21" t="n"/>
      <c r="D1043" s="21" t="n"/>
      <c r="E1043" s="22" t="n"/>
      <c r="F1043" s="23" t="n"/>
      <c r="G1043" s="24" t="n"/>
      <c r="H1043" s="28">
        <f>IF(COUNTA(A1043:G1043)=0,"",IF(OR(A1043="",B1043="",C1043="",D1043="",E1043="",F1043="",G1043=""),"",IFERROR(IF(C1043="Produktion",E1043*F1043*G1043,0),"")))</f>
        <v/>
      </c>
      <c r="I1043" s="21" t="n"/>
      <c r="J1043" s="26" t="n"/>
      <c r="K1043" s="29">
        <f>IF(COUNTA(A1043:G1043)+COUNTA(I1043:J1043)=0,"",IFERROR(IF(OR(A1043="",B1043="",C1043="",D1043="",E1043="",F1043="",G1043="",I1043=""),"Eingabe unvollständig",IF(COUNTIFS($A$8:$A$1107,A1043,$B$8:$B$1107,B1043)&gt;1,"Doppelte Werk-/Datumszeile",IF(AND(C1043&lt;&gt;"Produktion",E1043&gt;0),"Tagestyp und Schichten prüfen",IF(AND(C1043="Produktion",E1043=0),"Produktionsschicht fehlt",IF(OR(E1043&gt;'Parameter'!$B$8,F1043&gt;'Parameter'!$B$9,AND(C1043="Produktion",G1043&lt;'Parameter'!$B$10)),"Planungsgrenze prüfen",IF(AND(C1043="Produktion",WEEKDAY(A1043,2)&gt;5),"Wochenendproduktion prüfen","OK")))))),"Formel prüfen"))</f>
        <v/>
      </c>
    </row>
    <row r="1044">
      <c r="A1044" s="39" t="n"/>
      <c r="B1044" s="21" t="n"/>
      <c r="C1044" s="21" t="n"/>
      <c r="D1044" s="21" t="n"/>
      <c r="E1044" s="22" t="n"/>
      <c r="F1044" s="23" t="n"/>
      <c r="G1044" s="24" t="n"/>
      <c r="H1044" s="25">
        <f>IF(COUNTA(A1044:G1044)=0,"",IF(OR(A1044="",B1044="",C1044="",D1044="",E1044="",F1044="",G1044=""),"",IFERROR(IF(C1044="Produktion",E1044*F1044*G1044,0),"")))</f>
        <v/>
      </c>
      <c r="I1044" s="21" t="n"/>
      <c r="J1044" s="26" t="n"/>
      <c r="K1044" s="27">
        <f>IF(COUNTA(A1044:G1044)+COUNTA(I1044:J1044)=0,"",IFERROR(IF(OR(A1044="",B1044="",C1044="",D1044="",E1044="",F1044="",G1044="",I1044=""),"Eingabe unvollständig",IF(COUNTIFS($A$8:$A$1107,A1044,$B$8:$B$1107,B1044)&gt;1,"Doppelte Werk-/Datumszeile",IF(AND(C1044&lt;&gt;"Produktion",E1044&gt;0),"Tagestyp und Schichten prüfen",IF(AND(C1044="Produktion",E1044=0),"Produktionsschicht fehlt",IF(OR(E1044&gt;'Parameter'!$B$8,F1044&gt;'Parameter'!$B$9,AND(C1044="Produktion",G1044&lt;'Parameter'!$B$10)),"Planungsgrenze prüfen",IF(AND(C1044="Produktion",WEEKDAY(A1044,2)&gt;5),"Wochenendproduktion prüfen","OK")))))),"Formel prüfen"))</f>
        <v/>
      </c>
    </row>
    <row r="1045">
      <c r="A1045" s="39" t="n"/>
      <c r="B1045" s="21" t="n"/>
      <c r="C1045" s="21" t="n"/>
      <c r="D1045" s="21" t="n"/>
      <c r="E1045" s="22" t="n"/>
      <c r="F1045" s="23" t="n"/>
      <c r="G1045" s="24" t="n"/>
      <c r="H1045" s="28">
        <f>IF(COUNTA(A1045:G1045)=0,"",IF(OR(A1045="",B1045="",C1045="",D1045="",E1045="",F1045="",G1045=""),"",IFERROR(IF(C1045="Produktion",E1045*F1045*G1045,0),"")))</f>
        <v/>
      </c>
      <c r="I1045" s="21" t="n"/>
      <c r="J1045" s="26" t="n"/>
      <c r="K1045" s="29">
        <f>IF(COUNTA(A1045:G1045)+COUNTA(I1045:J1045)=0,"",IFERROR(IF(OR(A1045="",B1045="",C1045="",D1045="",E1045="",F1045="",G1045="",I1045=""),"Eingabe unvollständig",IF(COUNTIFS($A$8:$A$1107,A1045,$B$8:$B$1107,B1045)&gt;1,"Doppelte Werk-/Datumszeile",IF(AND(C1045&lt;&gt;"Produktion",E1045&gt;0),"Tagestyp und Schichten prüfen",IF(AND(C1045="Produktion",E1045=0),"Produktionsschicht fehlt",IF(OR(E1045&gt;'Parameter'!$B$8,F1045&gt;'Parameter'!$B$9,AND(C1045="Produktion",G1045&lt;'Parameter'!$B$10)),"Planungsgrenze prüfen",IF(AND(C1045="Produktion",WEEKDAY(A1045,2)&gt;5),"Wochenendproduktion prüfen","OK")))))),"Formel prüfen"))</f>
        <v/>
      </c>
    </row>
    <row r="1046">
      <c r="A1046" s="39" t="n"/>
      <c r="B1046" s="21" t="n"/>
      <c r="C1046" s="21" t="n"/>
      <c r="D1046" s="21" t="n"/>
      <c r="E1046" s="22" t="n"/>
      <c r="F1046" s="23" t="n"/>
      <c r="G1046" s="24" t="n"/>
      <c r="H1046" s="25">
        <f>IF(COUNTA(A1046:G1046)=0,"",IF(OR(A1046="",B1046="",C1046="",D1046="",E1046="",F1046="",G1046=""),"",IFERROR(IF(C1046="Produktion",E1046*F1046*G1046,0),"")))</f>
        <v/>
      </c>
      <c r="I1046" s="21" t="n"/>
      <c r="J1046" s="26" t="n"/>
      <c r="K1046" s="27">
        <f>IF(COUNTA(A1046:G1046)+COUNTA(I1046:J1046)=0,"",IFERROR(IF(OR(A1046="",B1046="",C1046="",D1046="",E1046="",F1046="",G1046="",I1046=""),"Eingabe unvollständig",IF(COUNTIFS($A$8:$A$1107,A1046,$B$8:$B$1107,B1046)&gt;1,"Doppelte Werk-/Datumszeile",IF(AND(C1046&lt;&gt;"Produktion",E1046&gt;0),"Tagestyp und Schichten prüfen",IF(AND(C1046="Produktion",E1046=0),"Produktionsschicht fehlt",IF(OR(E1046&gt;'Parameter'!$B$8,F1046&gt;'Parameter'!$B$9,AND(C1046="Produktion",G1046&lt;'Parameter'!$B$10)),"Planungsgrenze prüfen",IF(AND(C1046="Produktion",WEEKDAY(A1046,2)&gt;5),"Wochenendproduktion prüfen","OK")))))),"Formel prüfen"))</f>
        <v/>
      </c>
    </row>
    <row r="1047">
      <c r="A1047" s="39" t="n"/>
      <c r="B1047" s="21" t="n"/>
      <c r="C1047" s="21" t="n"/>
      <c r="D1047" s="21" t="n"/>
      <c r="E1047" s="22" t="n"/>
      <c r="F1047" s="23" t="n"/>
      <c r="G1047" s="24" t="n"/>
      <c r="H1047" s="28">
        <f>IF(COUNTA(A1047:G1047)=0,"",IF(OR(A1047="",B1047="",C1047="",D1047="",E1047="",F1047="",G1047=""),"",IFERROR(IF(C1047="Produktion",E1047*F1047*G1047,0),"")))</f>
        <v/>
      </c>
      <c r="I1047" s="21" t="n"/>
      <c r="J1047" s="26" t="n"/>
      <c r="K1047" s="29">
        <f>IF(COUNTA(A1047:G1047)+COUNTA(I1047:J1047)=0,"",IFERROR(IF(OR(A1047="",B1047="",C1047="",D1047="",E1047="",F1047="",G1047="",I1047=""),"Eingabe unvollständig",IF(COUNTIFS($A$8:$A$1107,A1047,$B$8:$B$1107,B1047)&gt;1,"Doppelte Werk-/Datumszeile",IF(AND(C1047&lt;&gt;"Produktion",E1047&gt;0),"Tagestyp und Schichten prüfen",IF(AND(C1047="Produktion",E1047=0),"Produktionsschicht fehlt",IF(OR(E1047&gt;'Parameter'!$B$8,F1047&gt;'Parameter'!$B$9,AND(C1047="Produktion",G1047&lt;'Parameter'!$B$10)),"Planungsgrenze prüfen",IF(AND(C1047="Produktion",WEEKDAY(A1047,2)&gt;5),"Wochenendproduktion prüfen","OK")))))),"Formel prüfen"))</f>
        <v/>
      </c>
    </row>
    <row r="1048">
      <c r="A1048" s="39" t="n"/>
      <c r="B1048" s="21" t="n"/>
      <c r="C1048" s="21" t="n"/>
      <c r="D1048" s="21" t="n"/>
      <c r="E1048" s="22" t="n"/>
      <c r="F1048" s="23" t="n"/>
      <c r="G1048" s="24" t="n"/>
      <c r="H1048" s="25">
        <f>IF(COUNTA(A1048:G1048)=0,"",IF(OR(A1048="",B1048="",C1048="",D1048="",E1048="",F1048="",G1048=""),"",IFERROR(IF(C1048="Produktion",E1048*F1048*G1048,0),"")))</f>
        <v/>
      </c>
      <c r="I1048" s="21" t="n"/>
      <c r="J1048" s="26" t="n"/>
      <c r="K1048" s="27">
        <f>IF(COUNTA(A1048:G1048)+COUNTA(I1048:J1048)=0,"",IFERROR(IF(OR(A1048="",B1048="",C1048="",D1048="",E1048="",F1048="",G1048="",I1048=""),"Eingabe unvollständig",IF(COUNTIFS($A$8:$A$1107,A1048,$B$8:$B$1107,B1048)&gt;1,"Doppelte Werk-/Datumszeile",IF(AND(C1048&lt;&gt;"Produktion",E1048&gt;0),"Tagestyp und Schichten prüfen",IF(AND(C1048="Produktion",E1048=0),"Produktionsschicht fehlt",IF(OR(E1048&gt;'Parameter'!$B$8,F1048&gt;'Parameter'!$B$9,AND(C1048="Produktion",G1048&lt;'Parameter'!$B$10)),"Planungsgrenze prüfen",IF(AND(C1048="Produktion",WEEKDAY(A1048,2)&gt;5),"Wochenendproduktion prüfen","OK")))))),"Formel prüfen"))</f>
        <v/>
      </c>
    </row>
    <row r="1049">
      <c r="A1049" s="39" t="n"/>
      <c r="B1049" s="21" t="n"/>
      <c r="C1049" s="21" t="n"/>
      <c r="D1049" s="21" t="n"/>
      <c r="E1049" s="22" t="n"/>
      <c r="F1049" s="23" t="n"/>
      <c r="G1049" s="24" t="n"/>
      <c r="H1049" s="28">
        <f>IF(COUNTA(A1049:G1049)=0,"",IF(OR(A1049="",B1049="",C1049="",D1049="",E1049="",F1049="",G1049=""),"",IFERROR(IF(C1049="Produktion",E1049*F1049*G1049,0),"")))</f>
        <v/>
      </c>
      <c r="I1049" s="21" t="n"/>
      <c r="J1049" s="26" t="n"/>
      <c r="K1049" s="29">
        <f>IF(COUNTA(A1049:G1049)+COUNTA(I1049:J1049)=0,"",IFERROR(IF(OR(A1049="",B1049="",C1049="",D1049="",E1049="",F1049="",G1049="",I1049=""),"Eingabe unvollständig",IF(COUNTIFS($A$8:$A$1107,A1049,$B$8:$B$1107,B1049)&gt;1,"Doppelte Werk-/Datumszeile",IF(AND(C1049&lt;&gt;"Produktion",E1049&gt;0),"Tagestyp und Schichten prüfen",IF(AND(C1049="Produktion",E1049=0),"Produktionsschicht fehlt",IF(OR(E1049&gt;'Parameter'!$B$8,F1049&gt;'Parameter'!$B$9,AND(C1049="Produktion",G1049&lt;'Parameter'!$B$10)),"Planungsgrenze prüfen",IF(AND(C1049="Produktion",WEEKDAY(A1049,2)&gt;5),"Wochenendproduktion prüfen","OK")))))),"Formel prüfen"))</f>
        <v/>
      </c>
    </row>
    <row r="1050">
      <c r="A1050" s="39" t="n"/>
      <c r="B1050" s="21" t="n"/>
      <c r="C1050" s="21" t="n"/>
      <c r="D1050" s="21" t="n"/>
      <c r="E1050" s="22" t="n"/>
      <c r="F1050" s="23" t="n"/>
      <c r="G1050" s="24" t="n"/>
      <c r="H1050" s="25">
        <f>IF(COUNTA(A1050:G1050)=0,"",IF(OR(A1050="",B1050="",C1050="",D1050="",E1050="",F1050="",G1050=""),"",IFERROR(IF(C1050="Produktion",E1050*F1050*G1050,0),"")))</f>
        <v/>
      </c>
      <c r="I1050" s="21" t="n"/>
      <c r="J1050" s="26" t="n"/>
      <c r="K1050" s="27">
        <f>IF(COUNTA(A1050:G1050)+COUNTA(I1050:J1050)=0,"",IFERROR(IF(OR(A1050="",B1050="",C1050="",D1050="",E1050="",F1050="",G1050="",I1050=""),"Eingabe unvollständig",IF(COUNTIFS($A$8:$A$1107,A1050,$B$8:$B$1107,B1050)&gt;1,"Doppelte Werk-/Datumszeile",IF(AND(C1050&lt;&gt;"Produktion",E1050&gt;0),"Tagestyp und Schichten prüfen",IF(AND(C1050="Produktion",E1050=0),"Produktionsschicht fehlt",IF(OR(E1050&gt;'Parameter'!$B$8,F1050&gt;'Parameter'!$B$9,AND(C1050="Produktion",G1050&lt;'Parameter'!$B$10)),"Planungsgrenze prüfen",IF(AND(C1050="Produktion",WEEKDAY(A1050,2)&gt;5),"Wochenendproduktion prüfen","OK")))))),"Formel prüfen"))</f>
        <v/>
      </c>
    </row>
    <row r="1051">
      <c r="A1051" s="39" t="n"/>
      <c r="B1051" s="21" t="n"/>
      <c r="C1051" s="21" t="n"/>
      <c r="D1051" s="21" t="n"/>
      <c r="E1051" s="22" t="n"/>
      <c r="F1051" s="23" t="n"/>
      <c r="G1051" s="24" t="n"/>
      <c r="H1051" s="28">
        <f>IF(COUNTA(A1051:G1051)=0,"",IF(OR(A1051="",B1051="",C1051="",D1051="",E1051="",F1051="",G1051=""),"",IFERROR(IF(C1051="Produktion",E1051*F1051*G1051,0),"")))</f>
        <v/>
      </c>
      <c r="I1051" s="21" t="n"/>
      <c r="J1051" s="26" t="n"/>
      <c r="K1051" s="29">
        <f>IF(COUNTA(A1051:G1051)+COUNTA(I1051:J1051)=0,"",IFERROR(IF(OR(A1051="",B1051="",C1051="",D1051="",E1051="",F1051="",G1051="",I1051=""),"Eingabe unvollständig",IF(COUNTIFS($A$8:$A$1107,A1051,$B$8:$B$1107,B1051)&gt;1,"Doppelte Werk-/Datumszeile",IF(AND(C1051&lt;&gt;"Produktion",E1051&gt;0),"Tagestyp und Schichten prüfen",IF(AND(C1051="Produktion",E1051=0),"Produktionsschicht fehlt",IF(OR(E1051&gt;'Parameter'!$B$8,F1051&gt;'Parameter'!$B$9,AND(C1051="Produktion",G1051&lt;'Parameter'!$B$10)),"Planungsgrenze prüfen",IF(AND(C1051="Produktion",WEEKDAY(A1051,2)&gt;5),"Wochenendproduktion prüfen","OK")))))),"Formel prüfen"))</f>
        <v/>
      </c>
    </row>
    <row r="1052">
      <c r="A1052" s="39" t="n"/>
      <c r="B1052" s="21" t="n"/>
      <c r="C1052" s="21" t="n"/>
      <c r="D1052" s="21" t="n"/>
      <c r="E1052" s="22" t="n"/>
      <c r="F1052" s="23" t="n"/>
      <c r="G1052" s="24" t="n"/>
      <c r="H1052" s="25">
        <f>IF(COUNTA(A1052:G1052)=0,"",IF(OR(A1052="",B1052="",C1052="",D1052="",E1052="",F1052="",G1052=""),"",IFERROR(IF(C1052="Produktion",E1052*F1052*G1052,0),"")))</f>
        <v/>
      </c>
      <c r="I1052" s="21" t="n"/>
      <c r="J1052" s="26" t="n"/>
      <c r="K1052" s="27">
        <f>IF(COUNTA(A1052:G1052)+COUNTA(I1052:J1052)=0,"",IFERROR(IF(OR(A1052="",B1052="",C1052="",D1052="",E1052="",F1052="",G1052="",I1052=""),"Eingabe unvollständig",IF(COUNTIFS($A$8:$A$1107,A1052,$B$8:$B$1107,B1052)&gt;1,"Doppelte Werk-/Datumszeile",IF(AND(C1052&lt;&gt;"Produktion",E1052&gt;0),"Tagestyp und Schichten prüfen",IF(AND(C1052="Produktion",E1052=0),"Produktionsschicht fehlt",IF(OR(E1052&gt;'Parameter'!$B$8,F1052&gt;'Parameter'!$B$9,AND(C1052="Produktion",G1052&lt;'Parameter'!$B$10)),"Planungsgrenze prüfen",IF(AND(C1052="Produktion",WEEKDAY(A1052,2)&gt;5),"Wochenendproduktion prüfen","OK")))))),"Formel prüfen"))</f>
        <v/>
      </c>
    </row>
    <row r="1053">
      <c r="A1053" s="39" t="n"/>
      <c r="B1053" s="21" t="n"/>
      <c r="C1053" s="21" t="n"/>
      <c r="D1053" s="21" t="n"/>
      <c r="E1053" s="22" t="n"/>
      <c r="F1053" s="23" t="n"/>
      <c r="G1053" s="24" t="n"/>
      <c r="H1053" s="28">
        <f>IF(COUNTA(A1053:G1053)=0,"",IF(OR(A1053="",B1053="",C1053="",D1053="",E1053="",F1053="",G1053=""),"",IFERROR(IF(C1053="Produktion",E1053*F1053*G1053,0),"")))</f>
        <v/>
      </c>
      <c r="I1053" s="21" t="n"/>
      <c r="J1053" s="26" t="n"/>
      <c r="K1053" s="29">
        <f>IF(COUNTA(A1053:G1053)+COUNTA(I1053:J1053)=0,"",IFERROR(IF(OR(A1053="",B1053="",C1053="",D1053="",E1053="",F1053="",G1053="",I1053=""),"Eingabe unvollständig",IF(COUNTIFS($A$8:$A$1107,A1053,$B$8:$B$1107,B1053)&gt;1,"Doppelte Werk-/Datumszeile",IF(AND(C1053&lt;&gt;"Produktion",E1053&gt;0),"Tagestyp und Schichten prüfen",IF(AND(C1053="Produktion",E1053=0),"Produktionsschicht fehlt",IF(OR(E1053&gt;'Parameter'!$B$8,F1053&gt;'Parameter'!$B$9,AND(C1053="Produktion",G1053&lt;'Parameter'!$B$10)),"Planungsgrenze prüfen",IF(AND(C1053="Produktion",WEEKDAY(A1053,2)&gt;5),"Wochenendproduktion prüfen","OK")))))),"Formel prüfen"))</f>
        <v/>
      </c>
    </row>
    <row r="1054">
      <c r="A1054" s="39" t="n"/>
      <c r="B1054" s="21" t="n"/>
      <c r="C1054" s="21" t="n"/>
      <c r="D1054" s="21" t="n"/>
      <c r="E1054" s="22" t="n"/>
      <c r="F1054" s="23" t="n"/>
      <c r="G1054" s="24" t="n"/>
      <c r="H1054" s="25">
        <f>IF(COUNTA(A1054:G1054)=0,"",IF(OR(A1054="",B1054="",C1054="",D1054="",E1054="",F1054="",G1054=""),"",IFERROR(IF(C1054="Produktion",E1054*F1054*G1054,0),"")))</f>
        <v/>
      </c>
      <c r="I1054" s="21" t="n"/>
      <c r="J1054" s="26" t="n"/>
      <c r="K1054" s="27">
        <f>IF(COUNTA(A1054:G1054)+COUNTA(I1054:J1054)=0,"",IFERROR(IF(OR(A1054="",B1054="",C1054="",D1054="",E1054="",F1054="",G1054="",I1054=""),"Eingabe unvollständig",IF(COUNTIFS($A$8:$A$1107,A1054,$B$8:$B$1107,B1054)&gt;1,"Doppelte Werk-/Datumszeile",IF(AND(C1054&lt;&gt;"Produktion",E1054&gt;0),"Tagestyp und Schichten prüfen",IF(AND(C1054="Produktion",E1054=0),"Produktionsschicht fehlt",IF(OR(E1054&gt;'Parameter'!$B$8,F1054&gt;'Parameter'!$B$9,AND(C1054="Produktion",G1054&lt;'Parameter'!$B$10)),"Planungsgrenze prüfen",IF(AND(C1054="Produktion",WEEKDAY(A1054,2)&gt;5),"Wochenendproduktion prüfen","OK")))))),"Formel prüfen"))</f>
        <v/>
      </c>
    </row>
    <row r="1055">
      <c r="A1055" s="39" t="n"/>
      <c r="B1055" s="21" t="n"/>
      <c r="C1055" s="21" t="n"/>
      <c r="D1055" s="21" t="n"/>
      <c r="E1055" s="22" t="n"/>
      <c r="F1055" s="23" t="n"/>
      <c r="G1055" s="24" t="n"/>
      <c r="H1055" s="28">
        <f>IF(COUNTA(A1055:G1055)=0,"",IF(OR(A1055="",B1055="",C1055="",D1055="",E1055="",F1055="",G1055=""),"",IFERROR(IF(C1055="Produktion",E1055*F1055*G1055,0),"")))</f>
        <v/>
      </c>
      <c r="I1055" s="21" t="n"/>
      <c r="J1055" s="26" t="n"/>
      <c r="K1055" s="29">
        <f>IF(COUNTA(A1055:G1055)+COUNTA(I1055:J1055)=0,"",IFERROR(IF(OR(A1055="",B1055="",C1055="",D1055="",E1055="",F1055="",G1055="",I1055=""),"Eingabe unvollständig",IF(COUNTIFS($A$8:$A$1107,A1055,$B$8:$B$1107,B1055)&gt;1,"Doppelte Werk-/Datumszeile",IF(AND(C1055&lt;&gt;"Produktion",E1055&gt;0),"Tagestyp und Schichten prüfen",IF(AND(C1055="Produktion",E1055=0),"Produktionsschicht fehlt",IF(OR(E1055&gt;'Parameter'!$B$8,F1055&gt;'Parameter'!$B$9,AND(C1055="Produktion",G1055&lt;'Parameter'!$B$10)),"Planungsgrenze prüfen",IF(AND(C1055="Produktion",WEEKDAY(A1055,2)&gt;5),"Wochenendproduktion prüfen","OK")))))),"Formel prüfen"))</f>
        <v/>
      </c>
    </row>
    <row r="1056">
      <c r="A1056" s="39" t="n"/>
      <c r="B1056" s="21" t="n"/>
      <c r="C1056" s="21" t="n"/>
      <c r="D1056" s="21" t="n"/>
      <c r="E1056" s="22" t="n"/>
      <c r="F1056" s="23" t="n"/>
      <c r="G1056" s="24" t="n"/>
      <c r="H1056" s="25">
        <f>IF(COUNTA(A1056:G1056)=0,"",IF(OR(A1056="",B1056="",C1056="",D1056="",E1056="",F1056="",G1056=""),"",IFERROR(IF(C1056="Produktion",E1056*F1056*G1056,0),"")))</f>
        <v/>
      </c>
      <c r="I1056" s="21" t="n"/>
      <c r="J1056" s="26" t="n"/>
      <c r="K1056" s="27">
        <f>IF(COUNTA(A1056:G1056)+COUNTA(I1056:J1056)=0,"",IFERROR(IF(OR(A1056="",B1056="",C1056="",D1056="",E1056="",F1056="",G1056="",I1056=""),"Eingabe unvollständig",IF(COUNTIFS($A$8:$A$1107,A1056,$B$8:$B$1107,B1056)&gt;1,"Doppelte Werk-/Datumszeile",IF(AND(C1056&lt;&gt;"Produktion",E1056&gt;0),"Tagestyp und Schichten prüfen",IF(AND(C1056="Produktion",E1056=0),"Produktionsschicht fehlt",IF(OR(E1056&gt;'Parameter'!$B$8,F1056&gt;'Parameter'!$B$9,AND(C1056="Produktion",G1056&lt;'Parameter'!$B$10)),"Planungsgrenze prüfen",IF(AND(C1056="Produktion",WEEKDAY(A1056,2)&gt;5),"Wochenendproduktion prüfen","OK")))))),"Formel prüfen"))</f>
        <v/>
      </c>
    </row>
    <row r="1057">
      <c r="A1057" s="39" t="n"/>
      <c r="B1057" s="21" t="n"/>
      <c r="C1057" s="21" t="n"/>
      <c r="D1057" s="21" t="n"/>
      <c r="E1057" s="22" t="n"/>
      <c r="F1057" s="23" t="n"/>
      <c r="G1057" s="24" t="n"/>
      <c r="H1057" s="28">
        <f>IF(COUNTA(A1057:G1057)=0,"",IF(OR(A1057="",B1057="",C1057="",D1057="",E1057="",F1057="",G1057=""),"",IFERROR(IF(C1057="Produktion",E1057*F1057*G1057,0),"")))</f>
        <v/>
      </c>
      <c r="I1057" s="21" t="n"/>
      <c r="J1057" s="26" t="n"/>
      <c r="K1057" s="29">
        <f>IF(COUNTA(A1057:G1057)+COUNTA(I1057:J1057)=0,"",IFERROR(IF(OR(A1057="",B1057="",C1057="",D1057="",E1057="",F1057="",G1057="",I1057=""),"Eingabe unvollständig",IF(COUNTIFS($A$8:$A$1107,A1057,$B$8:$B$1107,B1057)&gt;1,"Doppelte Werk-/Datumszeile",IF(AND(C1057&lt;&gt;"Produktion",E1057&gt;0),"Tagestyp und Schichten prüfen",IF(AND(C1057="Produktion",E1057=0),"Produktionsschicht fehlt",IF(OR(E1057&gt;'Parameter'!$B$8,F1057&gt;'Parameter'!$B$9,AND(C1057="Produktion",G1057&lt;'Parameter'!$B$10)),"Planungsgrenze prüfen",IF(AND(C1057="Produktion",WEEKDAY(A1057,2)&gt;5),"Wochenendproduktion prüfen","OK")))))),"Formel prüfen"))</f>
        <v/>
      </c>
    </row>
    <row r="1058">
      <c r="A1058" s="39" t="n"/>
      <c r="B1058" s="21" t="n"/>
      <c r="C1058" s="21" t="n"/>
      <c r="D1058" s="21" t="n"/>
      <c r="E1058" s="22" t="n"/>
      <c r="F1058" s="23" t="n"/>
      <c r="G1058" s="24" t="n"/>
      <c r="H1058" s="25">
        <f>IF(COUNTA(A1058:G1058)=0,"",IF(OR(A1058="",B1058="",C1058="",D1058="",E1058="",F1058="",G1058=""),"",IFERROR(IF(C1058="Produktion",E1058*F1058*G1058,0),"")))</f>
        <v/>
      </c>
      <c r="I1058" s="21" t="n"/>
      <c r="J1058" s="26" t="n"/>
      <c r="K1058" s="27">
        <f>IF(COUNTA(A1058:G1058)+COUNTA(I1058:J1058)=0,"",IFERROR(IF(OR(A1058="",B1058="",C1058="",D1058="",E1058="",F1058="",G1058="",I1058=""),"Eingabe unvollständig",IF(COUNTIFS($A$8:$A$1107,A1058,$B$8:$B$1107,B1058)&gt;1,"Doppelte Werk-/Datumszeile",IF(AND(C1058&lt;&gt;"Produktion",E1058&gt;0),"Tagestyp und Schichten prüfen",IF(AND(C1058="Produktion",E1058=0),"Produktionsschicht fehlt",IF(OR(E1058&gt;'Parameter'!$B$8,F1058&gt;'Parameter'!$B$9,AND(C1058="Produktion",G1058&lt;'Parameter'!$B$10)),"Planungsgrenze prüfen",IF(AND(C1058="Produktion",WEEKDAY(A1058,2)&gt;5),"Wochenendproduktion prüfen","OK")))))),"Formel prüfen"))</f>
        <v/>
      </c>
    </row>
    <row r="1059">
      <c r="A1059" s="39" t="n"/>
      <c r="B1059" s="21" t="n"/>
      <c r="C1059" s="21" t="n"/>
      <c r="D1059" s="21" t="n"/>
      <c r="E1059" s="22" t="n"/>
      <c r="F1059" s="23" t="n"/>
      <c r="G1059" s="24" t="n"/>
      <c r="H1059" s="28">
        <f>IF(COUNTA(A1059:G1059)=0,"",IF(OR(A1059="",B1059="",C1059="",D1059="",E1059="",F1059="",G1059=""),"",IFERROR(IF(C1059="Produktion",E1059*F1059*G1059,0),"")))</f>
        <v/>
      </c>
      <c r="I1059" s="21" t="n"/>
      <c r="J1059" s="26" t="n"/>
      <c r="K1059" s="29">
        <f>IF(COUNTA(A1059:G1059)+COUNTA(I1059:J1059)=0,"",IFERROR(IF(OR(A1059="",B1059="",C1059="",D1059="",E1059="",F1059="",G1059="",I1059=""),"Eingabe unvollständig",IF(COUNTIFS($A$8:$A$1107,A1059,$B$8:$B$1107,B1059)&gt;1,"Doppelte Werk-/Datumszeile",IF(AND(C1059&lt;&gt;"Produktion",E1059&gt;0),"Tagestyp und Schichten prüfen",IF(AND(C1059="Produktion",E1059=0),"Produktionsschicht fehlt",IF(OR(E1059&gt;'Parameter'!$B$8,F1059&gt;'Parameter'!$B$9,AND(C1059="Produktion",G1059&lt;'Parameter'!$B$10)),"Planungsgrenze prüfen",IF(AND(C1059="Produktion",WEEKDAY(A1059,2)&gt;5),"Wochenendproduktion prüfen","OK")))))),"Formel prüfen"))</f>
        <v/>
      </c>
    </row>
    <row r="1060">
      <c r="A1060" s="39" t="n"/>
      <c r="B1060" s="21" t="n"/>
      <c r="C1060" s="21" t="n"/>
      <c r="D1060" s="21" t="n"/>
      <c r="E1060" s="22" t="n"/>
      <c r="F1060" s="23" t="n"/>
      <c r="G1060" s="24" t="n"/>
      <c r="H1060" s="25">
        <f>IF(COUNTA(A1060:G1060)=0,"",IF(OR(A1060="",B1060="",C1060="",D1060="",E1060="",F1060="",G1060=""),"",IFERROR(IF(C1060="Produktion",E1060*F1060*G1060,0),"")))</f>
        <v/>
      </c>
      <c r="I1060" s="21" t="n"/>
      <c r="J1060" s="26" t="n"/>
      <c r="K1060" s="27">
        <f>IF(COUNTA(A1060:G1060)+COUNTA(I1060:J1060)=0,"",IFERROR(IF(OR(A1060="",B1060="",C1060="",D1060="",E1060="",F1060="",G1060="",I1060=""),"Eingabe unvollständig",IF(COUNTIFS($A$8:$A$1107,A1060,$B$8:$B$1107,B1060)&gt;1,"Doppelte Werk-/Datumszeile",IF(AND(C1060&lt;&gt;"Produktion",E1060&gt;0),"Tagestyp und Schichten prüfen",IF(AND(C1060="Produktion",E1060=0),"Produktionsschicht fehlt",IF(OR(E1060&gt;'Parameter'!$B$8,F1060&gt;'Parameter'!$B$9,AND(C1060="Produktion",G1060&lt;'Parameter'!$B$10)),"Planungsgrenze prüfen",IF(AND(C1060="Produktion",WEEKDAY(A1060,2)&gt;5),"Wochenendproduktion prüfen","OK")))))),"Formel prüfen"))</f>
        <v/>
      </c>
    </row>
    <row r="1061">
      <c r="A1061" s="39" t="n"/>
      <c r="B1061" s="21" t="n"/>
      <c r="C1061" s="21" t="n"/>
      <c r="D1061" s="21" t="n"/>
      <c r="E1061" s="22" t="n"/>
      <c r="F1061" s="23" t="n"/>
      <c r="G1061" s="24" t="n"/>
      <c r="H1061" s="28">
        <f>IF(COUNTA(A1061:G1061)=0,"",IF(OR(A1061="",B1061="",C1061="",D1061="",E1061="",F1061="",G1061=""),"",IFERROR(IF(C1061="Produktion",E1061*F1061*G1061,0),"")))</f>
        <v/>
      </c>
      <c r="I1061" s="21" t="n"/>
      <c r="J1061" s="26" t="n"/>
      <c r="K1061" s="29">
        <f>IF(COUNTA(A1061:G1061)+COUNTA(I1061:J1061)=0,"",IFERROR(IF(OR(A1061="",B1061="",C1061="",D1061="",E1061="",F1061="",G1061="",I1061=""),"Eingabe unvollständig",IF(COUNTIFS($A$8:$A$1107,A1061,$B$8:$B$1107,B1061)&gt;1,"Doppelte Werk-/Datumszeile",IF(AND(C1061&lt;&gt;"Produktion",E1061&gt;0),"Tagestyp und Schichten prüfen",IF(AND(C1061="Produktion",E1061=0),"Produktionsschicht fehlt",IF(OR(E1061&gt;'Parameter'!$B$8,F1061&gt;'Parameter'!$B$9,AND(C1061="Produktion",G1061&lt;'Parameter'!$B$10)),"Planungsgrenze prüfen",IF(AND(C1061="Produktion",WEEKDAY(A1061,2)&gt;5),"Wochenendproduktion prüfen","OK")))))),"Formel prüfen"))</f>
        <v/>
      </c>
    </row>
    <row r="1062">
      <c r="A1062" s="39" t="n"/>
      <c r="B1062" s="21" t="n"/>
      <c r="C1062" s="21" t="n"/>
      <c r="D1062" s="21" t="n"/>
      <c r="E1062" s="22" t="n"/>
      <c r="F1062" s="23" t="n"/>
      <c r="G1062" s="24" t="n"/>
      <c r="H1062" s="25">
        <f>IF(COUNTA(A1062:G1062)=0,"",IF(OR(A1062="",B1062="",C1062="",D1062="",E1062="",F1062="",G1062=""),"",IFERROR(IF(C1062="Produktion",E1062*F1062*G1062,0),"")))</f>
        <v/>
      </c>
      <c r="I1062" s="21" t="n"/>
      <c r="J1062" s="26" t="n"/>
      <c r="K1062" s="27">
        <f>IF(COUNTA(A1062:G1062)+COUNTA(I1062:J1062)=0,"",IFERROR(IF(OR(A1062="",B1062="",C1062="",D1062="",E1062="",F1062="",G1062="",I1062=""),"Eingabe unvollständig",IF(COUNTIFS($A$8:$A$1107,A1062,$B$8:$B$1107,B1062)&gt;1,"Doppelte Werk-/Datumszeile",IF(AND(C1062&lt;&gt;"Produktion",E1062&gt;0),"Tagestyp und Schichten prüfen",IF(AND(C1062="Produktion",E1062=0),"Produktionsschicht fehlt",IF(OR(E1062&gt;'Parameter'!$B$8,F1062&gt;'Parameter'!$B$9,AND(C1062="Produktion",G1062&lt;'Parameter'!$B$10)),"Planungsgrenze prüfen",IF(AND(C1062="Produktion",WEEKDAY(A1062,2)&gt;5),"Wochenendproduktion prüfen","OK")))))),"Formel prüfen"))</f>
        <v/>
      </c>
    </row>
    <row r="1063">
      <c r="A1063" s="39" t="n"/>
      <c r="B1063" s="21" t="n"/>
      <c r="C1063" s="21" t="n"/>
      <c r="D1063" s="21" t="n"/>
      <c r="E1063" s="22" t="n"/>
      <c r="F1063" s="23" t="n"/>
      <c r="G1063" s="24" t="n"/>
      <c r="H1063" s="28">
        <f>IF(COUNTA(A1063:G1063)=0,"",IF(OR(A1063="",B1063="",C1063="",D1063="",E1063="",F1063="",G1063=""),"",IFERROR(IF(C1063="Produktion",E1063*F1063*G1063,0),"")))</f>
        <v/>
      </c>
      <c r="I1063" s="21" t="n"/>
      <c r="J1063" s="26" t="n"/>
      <c r="K1063" s="29">
        <f>IF(COUNTA(A1063:G1063)+COUNTA(I1063:J1063)=0,"",IFERROR(IF(OR(A1063="",B1063="",C1063="",D1063="",E1063="",F1063="",G1063="",I1063=""),"Eingabe unvollständig",IF(COUNTIFS($A$8:$A$1107,A1063,$B$8:$B$1107,B1063)&gt;1,"Doppelte Werk-/Datumszeile",IF(AND(C1063&lt;&gt;"Produktion",E1063&gt;0),"Tagestyp und Schichten prüfen",IF(AND(C1063="Produktion",E1063=0),"Produktionsschicht fehlt",IF(OR(E1063&gt;'Parameter'!$B$8,F1063&gt;'Parameter'!$B$9,AND(C1063="Produktion",G1063&lt;'Parameter'!$B$10)),"Planungsgrenze prüfen",IF(AND(C1063="Produktion",WEEKDAY(A1063,2)&gt;5),"Wochenendproduktion prüfen","OK")))))),"Formel prüfen"))</f>
        <v/>
      </c>
    </row>
    <row r="1064">
      <c r="A1064" s="39" t="n"/>
      <c r="B1064" s="21" t="n"/>
      <c r="C1064" s="21" t="n"/>
      <c r="D1064" s="21" t="n"/>
      <c r="E1064" s="22" t="n"/>
      <c r="F1064" s="23" t="n"/>
      <c r="G1064" s="24" t="n"/>
      <c r="H1064" s="25">
        <f>IF(COUNTA(A1064:G1064)=0,"",IF(OR(A1064="",B1064="",C1064="",D1064="",E1064="",F1064="",G1064=""),"",IFERROR(IF(C1064="Produktion",E1064*F1064*G1064,0),"")))</f>
        <v/>
      </c>
      <c r="I1064" s="21" t="n"/>
      <c r="J1064" s="26" t="n"/>
      <c r="K1064" s="27">
        <f>IF(COUNTA(A1064:G1064)+COUNTA(I1064:J1064)=0,"",IFERROR(IF(OR(A1064="",B1064="",C1064="",D1064="",E1064="",F1064="",G1064="",I1064=""),"Eingabe unvollständig",IF(COUNTIFS($A$8:$A$1107,A1064,$B$8:$B$1107,B1064)&gt;1,"Doppelte Werk-/Datumszeile",IF(AND(C1064&lt;&gt;"Produktion",E1064&gt;0),"Tagestyp und Schichten prüfen",IF(AND(C1064="Produktion",E1064=0),"Produktionsschicht fehlt",IF(OR(E1064&gt;'Parameter'!$B$8,F1064&gt;'Parameter'!$B$9,AND(C1064="Produktion",G1064&lt;'Parameter'!$B$10)),"Planungsgrenze prüfen",IF(AND(C1064="Produktion",WEEKDAY(A1064,2)&gt;5),"Wochenendproduktion prüfen","OK")))))),"Formel prüfen"))</f>
        <v/>
      </c>
    </row>
    <row r="1065">
      <c r="A1065" s="39" t="n"/>
      <c r="B1065" s="21" t="n"/>
      <c r="C1065" s="21" t="n"/>
      <c r="D1065" s="21" t="n"/>
      <c r="E1065" s="22" t="n"/>
      <c r="F1065" s="23" t="n"/>
      <c r="G1065" s="24" t="n"/>
      <c r="H1065" s="28">
        <f>IF(COUNTA(A1065:G1065)=0,"",IF(OR(A1065="",B1065="",C1065="",D1065="",E1065="",F1065="",G1065=""),"",IFERROR(IF(C1065="Produktion",E1065*F1065*G1065,0),"")))</f>
        <v/>
      </c>
      <c r="I1065" s="21" t="n"/>
      <c r="J1065" s="26" t="n"/>
      <c r="K1065" s="29">
        <f>IF(COUNTA(A1065:G1065)+COUNTA(I1065:J1065)=0,"",IFERROR(IF(OR(A1065="",B1065="",C1065="",D1065="",E1065="",F1065="",G1065="",I1065=""),"Eingabe unvollständig",IF(COUNTIFS($A$8:$A$1107,A1065,$B$8:$B$1107,B1065)&gt;1,"Doppelte Werk-/Datumszeile",IF(AND(C1065&lt;&gt;"Produktion",E1065&gt;0),"Tagestyp und Schichten prüfen",IF(AND(C1065="Produktion",E1065=0),"Produktionsschicht fehlt",IF(OR(E1065&gt;'Parameter'!$B$8,F1065&gt;'Parameter'!$B$9,AND(C1065="Produktion",G1065&lt;'Parameter'!$B$10)),"Planungsgrenze prüfen",IF(AND(C1065="Produktion",WEEKDAY(A1065,2)&gt;5),"Wochenendproduktion prüfen","OK")))))),"Formel prüfen"))</f>
        <v/>
      </c>
    </row>
    <row r="1066">
      <c r="A1066" s="39" t="n"/>
      <c r="B1066" s="21" t="n"/>
      <c r="C1066" s="21" t="n"/>
      <c r="D1066" s="21" t="n"/>
      <c r="E1066" s="22" t="n"/>
      <c r="F1066" s="23" t="n"/>
      <c r="G1066" s="24" t="n"/>
      <c r="H1066" s="25">
        <f>IF(COUNTA(A1066:G1066)=0,"",IF(OR(A1066="",B1066="",C1066="",D1066="",E1066="",F1066="",G1066=""),"",IFERROR(IF(C1066="Produktion",E1066*F1066*G1066,0),"")))</f>
        <v/>
      </c>
      <c r="I1066" s="21" t="n"/>
      <c r="J1066" s="26" t="n"/>
      <c r="K1066" s="27">
        <f>IF(COUNTA(A1066:G1066)+COUNTA(I1066:J1066)=0,"",IFERROR(IF(OR(A1066="",B1066="",C1066="",D1066="",E1066="",F1066="",G1066="",I1066=""),"Eingabe unvollständig",IF(COUNTIFS($A$8:$A$1107,A1066,$B$8:$B$1107,B1066)&gt;1,"Doppelte Werk-/Datumszeile",IF(AND(C1066&lt;&gt;"Produktion",E1066&gt;0),"Tagestyp und Schichten prüfen",IF(AND(C1066="Produktion",E1066=0),"Produktionsschicht fehlt",IF(OR(E1066&gt;'Parameter'!$B$8,F1066&gt;'Parameter'!$B$9,AND(C1066="Produktion",G1066&lt;'Parameter'!$B$10)),"Planungsgrenze prüfen",IF(AND(C1066="Produktion",WEEKDAY(A1066,2)&gt;5),"Wochenendproduktion prüfen","OK")))))),"Formel prüfen"))</f>
        <v/>
      </c>
    </row>
    <row r="1067">
      <c r="A1067" s="39" t="n"/>
      <c r="B1067" s="21" t="n"/>
      <c r="C1067" s="21" t="n"/>
      <c r="D1067" s="21" t="n"/>
      <c r="E1067" s="22" t="n"/>
      <c r="F1067" s="23" t="n"/>
      <c r="G1067" s="24" t="n"/>
      <c r="H1067" s="28">
        <f>IF(COUNTA(A1067:G1067)=0,"",IF(OR(A1067="",B1067="",C1067="",D1067="",E1067="",F1067="",G1067=""),"",IFERROR(IF(C1067="Produktion",E1067*F1067*G1067,0),"")))</f>
        <v/>
      </c>
      <c r="I1067" s="21" t="n"/>
      <c r="J1067" s="26" t="n"/>
      <c r="K1067" s="29">
        <f>IF(COUNTA(A1067:G1067)+COUNTA(I1067:J1067)=0,"",IFERROR(IF(OR(A1067="",B1067="",C1067="",D1067="",E1067="",F1067="",G1067="",I1067=""),"Eingabe unvollständig",IF(COUNTIFS($A$8:$A$1107,A1067,$B$8:$B$1107,B1067)&gt;1,"Doppelte Werk-/Datumszeile",IF(AND(C1067&lt;&gt;"Produktion",E1067&gt;0),"Tagestyp und Schichten prüfen",IF(AND(C1067="Produktion",E1067=0),"Produktionsschicht fehlt",IF(OR(E1067&gt;'Parameter'!$B$8,F1067&gt;'Parameter'!$B$9,AND(C1067="Produktion",G1067&lt;'Parameter'!$B$10)),"Planungsgrenze prüfen",IF(AND(C1067="Produktion",WEEKDAY(A1067,2)&gt;5),"Wochenendproduktion prüfen","OK")))))),"Formel prüfen"))</f>
        <v/>
      </c>
    </row>
    <row r="1068">
      <c r="A1068" s="39" t="n"/>
      <c r="B1068" s="21" t="n"/>
      <c r="C1068" s="21" t="n"/>
      <c r="D1068" s="21" t="n"/>
      <c r="E1068" s="22" t="n"/>
      <c r="F1068" s="23" t="n"/>
      <c r="G1068" s="24" t="n"/>
      <c r="H1068" s="25">
        <f>IF(COUNTA(A1068:G1068)=0,"",IF(OR(A1068="",B1068="",C1068="",D1068="",E1068="",F1068="",G1068=""),"",IFERROR(IF(C1068="Produktion",E1068*F1068*G1068,0),"")))</f>
        <v/>
      </c>
      <c r="I1068" s="21" t="n"/>
      <c r="J1068" s="26" t="n"/>
      <c r="K1068" s="27">
        <f>IF(COUNTA(A1068:G1068)+COUNTA(I1068:J1068)=0,"",IFERROR(IF(OR(A1068="",B1068="",C1068="",D1068="",E1068="",F1068="",G1068="",I1068=""),"Eingabe unvollständig",IF(COUNTIFS($A$8:$A$1107,A1068,$B$8:$B$1107,B1068)&gt;1,"Doppelte Werk-/Datumszeile",IF(AND(C1068&lt;&gt;"Produktion",E1068&gt;0),"Tagestyp und Schichten prüfen",IF(AND(C1068="Produktion",E1068=0),"Produktionsschicht fehlt",IF(OR(E1068&gt;'Parameter'!$B$8,F1068&gt;'Parameter'!$B$9,AND(C1068="Produktion",G1068&lt;'Parameter'!$B$10)),"Planungsgrenze prüfen",IF(AND(C1068="Produktion",WEEKDAY(A1068,2)&gt;5),"Wochenendproduktion prüfen","OK")))))),"Formel prüfen"))</f>
        <v/>
      </c>
    </row>
    <row r="1069">
      <c r="A1069" s="39" t="n"/>
      <c r="B1069" s="21" t="n"/>
      <c r="C1069" s="21" t="n"/>
      <c r="D1069" s="21" t="n"/>
      <c r="E1069" s="22" t="n"/>
      <c r="F1069" s="23" t="n"/>
      <c r="G1069" s="24" t="n"/>
      <c r="H1069" s="28">
        <f>IF(COUNTA(A1069:G1069)=0,"",IF(OR(A1069="",B1069="",C1069="",D1069="",E1069="",F1069="",G1069=""),"",IFERROR(IF(C1069="Produktion",E1069*F1069*G1069,0),"")))</f>
        <v/>
      </c>
      <c r="I1069" s="21" t="n"/>
      <c r="J1069" s="26" t="n"/>
      <c r="K1069" s="29">
        <f>IF(COUNTA(A1069:G1069)+COUNTA(I1069:J1069)=0,"",IFERROR(IF(OR(A1069="",B1069="",C1069="",D1069="",E1069="",F1069="",G1069="",I1069=""),"Eingabe unvollständig",IF(COUNTIFS($A$8:$A$1107,A1069,$B$8:$B$1107,B1069)&gt;1,"Doppelte Werk-/Datumszeile",IF(AND(C1069&lt;&gt;"Produktion",E1069&gt;0),"Tagestyp und Schichten prüfen",IF(AND(C1069="Produktion",E1069=0),"Produktionsschicht fehlt",IF(OR(E1069&gt;'Parameter'!$B$8,F1069&gt;'Parameter'!$B$9,AND(C1069="Produktion",G1069&lt;'Parameter'!$B$10)),"Planungsgrenze prüfen",IF(AND(C1069="Produktion",WEEKDAY(A1069,2)&gt;5),"Wochenendproduktion prüfen","OK")))))),"Formel prüfen"))</f>
        <v/>
      </c>
    </row>
    <row r="1070">
      <c r="A1070" s="39" t="n"/>
      <c r="B1070" s="21" t="n"/>
      <c r="C1070" s="21" t="n"/>
      <c r="D1070" s="21" t="n"/>
      <c r="E1070" s="22" t="n"/>
      <c r="F1070" s="23" t="n"/>
      <c r="G1070" s="24" t="n"/>
      <c r="H1070" s="25">
        <f>IF(COUNTA(A1070:G1070)=0,"",IF(OR(A1070="",B1070="",C1070="",D1070="",E1070="",F1070="",G1070=""),"",IFERROR(IF(C1070="Produktion",E1070*F1070*G1070,0),"")))</f>
        <v/>
      </c>
      <c r="I1070" s="21" t="n"/>
      <c r="J1070" s="26" t="n"/>
      <c r="K1070" s="27">
        <f>IF(COUNTA(A1070:G1070)+COUNTA(I1070:J1070)=0,"",IFERROR(IF(OR(A1070="",B1070="",C1070="",D1070="",E1070="",F1070="",G1070="",I1070=""),"Eingabe unvollständig",IF(COUNTIFS($A$8:$A$1107,A1070,$B$8:$B$1107,B1070)&gt;1,"Doppelte Werk-/Datumszeile",IF(AND(C1070&lt;&gt;"Produktion",E1070&gt;0),"Tagestyp und Schichten prüfen",IF(AND(C1070="Produktion",E1070=0),"Produktionsschicht fehlt",IF(OR(E1070&gt;'Parameter'!$B$8,F1070&gt;'Parameter'!$B$9,AND(C1070="Produktion",G1070&lt;'Parameter'!$B$10)),"Planungsgrenze prüfen",IF(AND(C1070="Produktion",WEEKDAY(A1070,2)&gt;5),"Wochenendproduktion prüfen","OK")))))),"Formel prüfen"))</f>
        <v/>
      </c>
    </row>
    <row r="1071">
      <c r="A1071" s="39" t="n"/>
      <c r="B1071" s="21" t="n"/>
      <c r="C1071" s="21" t="n"/>
      <c r="D1071" s="21" t="n"/>
      <c r="E1071" s="22" t="n"/>
      <c r="F1071" s="23" t="n"/>
      <c r="G1071" s="24" t="n"/>
      <c r="H1071" s="28">
        <f>IF(COUNTA(A1071:G1071)=0,"",IF(OR(A1071="",B1071="",C1071="",D1071="",E1071="",F1071="",G1071=""),"",IFERROR(IF(C1071="Produktion",E1071*F1071*G1071,0),"")))</f>
        <v/>
      </c>
      <c r="I1071" s="21" t="n"/>
      <c r="J1071" s="26" t="n"/>
      <c r="K1071" s="29">
        <f>IF(COUNTA(A1071:G1071)+COUNTA(I1071:J1071)=0,"",IFERROR(IF(OR(A1071="",B1071="",C1071="",D1071="",E1071="",F1071="",G1071="",I1071=""),"Eingabe unvollständig",IF(COUNTIFS($A$8:$A$1107,A1071,$B$8:$B$1107,B1071)&gt;1,"Doppelte Werk-/Datumszeile",IF(AND(C1071&lt;&gt;"Produktion",E1071&gt;0),"Tagestyp und Schichten prüfen",IF(AND(C1071="Produktion",E1071=0),"Produktionsschicht fehlt",IF(OR(E1071&gt;'Parameter'!$B$8,F1071&gt;'Parameter'!$B$9,AND(C1071="Produktion",G1071&lt;'Parameter'!$B$10)),"Planungsgrenze prüfen",IF(AND(C1071="Produktion",WEEKDAY(A1071,2)&gt;5),"Wochenendproduktion prüfen","OK")))))),"Formel prüfen"))</f>
        <v/>
      </c>
    </row>
    <row r="1072">
      <c r="A1072" s="39" t="n"/>
      <c r="B1072" s="21" t="n"/>
      <c r="C1072" s="21" t="n"/>
      <c r="D1072" s="21" t="n"/>
      <c r="E1072" s="22" t="n"/>
      <c r="F1072" s="23" t="n"/>
      <c r="G1072" s="24" t="n"/>
      <c r="H1072" s="25">
        <f>IF(COUNTA(A1072:G1072)=0,"",IF(OR(A1072="",B1072="",C1072="",D1072="",E1072="",F1072="",G1072=""),"",IFERROR(IF(C1072="Produktion",E1072*F1072*G1072,0),"")))</f>
        <v/>
      </c>
      <c r="I1072" s="21" t="n"/>
      <c r="J1072" s="26" t="n"/>
      <c r="K1072" s="27">
        <f>IF(COUNTA(A1072:G1072)+COUNTA(I1072:J1072)=0,"",IFERROR(IF(OR(A1072="",B1072="",C1072="",D1072="",E1072="",F1072="",G1072="",I1072=""),"Eingabe unvollständig",IF(COUNTIFS($A$8:$A$1107,A1072,$B$8:$B$1107,B1072)&gt;1,"Doppelte Werk-/Datumszeile",IF(AND(C1072&lt;&gt;"Produktion",E1072&gt;0),"Tagestyp und Schichten prüfen",IF(AND(C1072="Produktion",E1072=0),"Produktionsschicht fehlt",IF(OR(E1072&gt;'Parameter'!$B$8,F1072&gt;'Parameter'!$B$9,AND(C1072="Produktion",G1072&lt;'Parameter'!$B$10)),"Planungsgrenze prüfen",IF(AND(C1072="Produktion",WEEKDAY(A1072,2)&gt;5),"Wochenendproduktion prüfen","OK")))))),"Formel prüfen"))</f>
        <v/>
      </c>
    </row>
    <row r="1073">
      <c r="A1073" s="39" t="n"/>
      <c r="B1073" s="21" t="n"/>
      <c r="C1073" s="21" t="n"/>
      <c r="D1073" s="21" t="n"/>
      <c r="E1073" s="22" t="n"/>
      <c r="F1073" s="23" t="n"/>
      <c r="G1073" s="24" t="n"/>
      <c r="H1073" s="28">
        <f>IF(COUNTA(A1073:G1073)=0,"",IF(OR(A1073="",B1073="",C1073="",D1073="",E1073="",F1073="",G1073=""),"",IFERROR(IF(C1073="Produktion",E1073*F1073*G1073,0),"")))</f>
        <v/>
      </c>
      <c r="I1073" s="21" t="n"/>
      <c r="J1073" s="26" t="n"/>
      <c r="K1073" s="29">
        <f>IF(COUNTA(A1073:G1073)+COUNTA(I1073:J1073)=0,"",IFERROR(IF(OR(A1073="",B1073="",C1073="",D1073="",E1073="",F1073="",G1073="",I1073=""),"Eingabe unvollständig",IF(COUNTIFS($A$8:$A$1107,A1073,$B$8:$B$1107,B1073)&gt;1,"Doppelte Werk-/Datumszeile",IF(AND(C1073&lt;&gt;"Produktion",E1073&gt;0),"Tagestyp und Schichten prüfen",IF(AND(C1073="Produktion",E1073=0),"Produktionsschicht fehlt",IF(OR(E1073&gt;'Parameter'!$B$8,F1073&gt;'Parameter'!$B$9,AND(C1073="Produktion",G1073&lt;'Parameter'!$B$10)),"Planungsgrenze prüfen",IF(AND(C1073="Produktion",WEEKDAY(A1073,2)&gt;5),"Wochenendproduktion prüfen","OK")))))),"Formel prüfen"))</f>
        <v/>
      </c>
    </row>
    <row r="1074">
      <c r="A1074" s="39" t="n"/>
      <c r="B1074" s="21" t="n"/>
      <c r="C1074" s="21" t="n"/>
      <c r="D1074" s="21" t="n"/>
      <c r="E1074" s="22" t="n"/>
      <c r="F1074" s="23" t="n"/>
      <c r="G1074" s="24" t="n"/>
      <c r="H1074" s="25">
        <f>IF(COUNTA(A1074:G1074)=0,"",IF(OR(A1074="",B1074="",C1074="",D1074="",E1074="",F1074="",G1074=""),"",IFERROR(IF(C1074="Produktion",E1074*F1074*G1074,0),"")))</f>
        <v/>
      </c>
      <c r="I1074" s="21" t="n"/>
      <c r="J1074" s="26" t="n"/>
      <c r="K1074" s="27">
        <f>IF(COUNTA(A1074:G1074)+COUNTA(I1074:J1074)=0,"",IFERROR(IF(OR(A1074="",B1074="",C1074="",D1074="",E1074="",F1074="",G1074="",I1074=""),"Eingabe unvollständig",IF(COUNTIFS($A$8:$A$1107,A1074,$B$8:$B$1107,B1074)&gt;1,"Doppelte Werk-/Datumszeile",IF(AND(C1074&lt;&gt;"Produktion",E1074&gt;0),"Tagestyp und Schichten prüfen",IF(AND(C1074="Produktion",E1074=0),"Produktionsschicht fehlt",IF(OR(E1074&gt;'Parameter'!$B$8,F1074&gt;'Parameter'!$B$9,AND(C1074="Produktion",G1074&lt;'Parameter'!$B$10)),"Planungsgrenze prüfen",IF(AND(C1074="Produktion",WEEKDAY(A1074,2)&gt;5),"Wochenendproduktion prüfen","OK")))))),"Formel prüfen"))</f>
        <v/>
      </c>
    </row>
    <row r="1075">
      <c r="A1075" s="39" t="n"/>
      <c r="B1075" s="21" t="n"/>
      <c r="C1075" s="21" t="n"/>
      <c r="D1075" s="21" t="n"/>
      <c r="E1075" s="22" t="n"/>
      <c r="F1075" s="23" t="n"/>
      <c r="G1075" s="24" t="n"/>
      <c r="H1075" s="28">
        <f>IF(COUNTA(A1075:G1075)=0,"",IF(OR(A1075="",B1075="",C1075="",D1075="",E1075="",F1075="",G1075=""),"",IFERROR(IF(C1075="Produktion",E1075*F1075*G1075,0),"")))</f>
        <v/>
      </c>
      <c r="I1075" s="21" t="n"/>
      <c r="J1075" s="26" t="n"/>
      <c r="K1075" s="29">
        <f>IF(COUNTA(A1075:G1075)+COUNTA(I1075:J1075)=0,"",IFERROR(IF(OR(A1075="",B1075="",C1075="",D1075="",E1075="",F1075="",G1075="",I1075=""),"Eingabe unvollständig",IF(COUNTIFS($A$8:$A$1107,A1075,$B$8:$B$1107,B1075)&gt;1,"Doppelte Werk-/Datumszeile",IF(AND(C1075&lt;&gt;"Produktion",E1075&gt;0),"Tagestyp und Schichten prüfen",IF(AND(C1075="Produktion",E1075=0),"Produktionsschicht fehlt",IF(OR(E1075&gt;'Parameter'!$B$8,F1075&gt;'Parameter'!$B$9,AND(C1075="Produktion",G1075&lt;'Parameter'!$B$10)),"Planungsgrenze prüfen",IF(AND(C1075="Produktion",WEEKDAY(A1075,2)&gt;5),"Wochenendproduktion prüfen","OK")))))),"Formel prüfen"))</f>
        <v/>
      </c>
    </row>
    <row r="1076">
      <c r="A1076" s="39" t="n"/>
      <c r="B1076" s="21" t="n"/>
      <c r="C1076" s="21" t="n"/>
      <c r="D1076" s="21" t="n"/>
      <c r="E1076" s="22" t="n"/>
      <c r="F1076" s="23" t="n"/>
      <c r="G1076" s="24" t="n"/>
      <c r="H1076" s="25">
        <f>IF(COUNTA(A1076:G1076)=0,"",IF(OR(A1076="",B1076="",C1076="",D1076="",E1076="",F1076="",G1076=""),"",IFERROR(IF(C1076="Produktion",E1076*F1076*G1076,0),"")))</f>
        <v/>
      </c>
      <c r="I1076" s="21" t="n"/>
      <c r="J1076" s="26" t="n"/>
      <c r="K1076" s="27">
        <f>IF(COUNTA(A1076:G1076)+COUNTA(I1076:J1076)=0,"",IFERROR(IF(OR(A1076="",B1076="",C1076="",D1076="",E1076="",F1076="",G1076="",I1076=""),"Eingabe unvollständig",IF(COUNTIFS($A$8:$A$1107,A1076,$B$8:$B$1107,B1076)&gt;1,"Doppelte Werk-/Datumszeile",IF(AND(C1076&lt;&gt;"Produktion",E1076&gt;0),"Tagestyp und Schichten prüfen",IF(AND(C1076="Produktion",E1076=0),"Produktionsschicht fehlt",IF(OR(E1076&gt;'Parameter'!$B$8,F1076&gt;'Parameter'!$B$9,AND(C1076="Produktion",G1076&lt;'Parameter'!$B$10)),"Planungsgrenze prüfen",IF(AND(C1076="Produktion",WEEKDAY(A1076,2)&gt;5),"Wochenendproduktion prüfen","OK")))))),"Formel prüfen"))</f>
        <v/>
      </c>
    </row>
    <row r="1077">
      <c r="A1077" s="39" t="n"/>
      <c r="B1077" s="21" t="n"/>
      <c r="C1077" s="21" t="n"/>
      <c r="D1077" s="21" t="n"/>
      <c r="E1077" s="22" t="n"/>
      <c r="F1077" s="23" t="n"/>
      <c r="G1077" s="24" t="n"/>
      <c r="H1077" s="28">
        <f>IF(COUNTA(A1077:G1077)=0,"",IF(OR(A1077="",B1077="",C1077="",D1077="",E1077="",F1077="",G1077=""),"",IFERROR(IF(C1077="Produktion",E1077*F1077*G1077,0),"")))</f>
        <v/>
      </c>
      <c r="I1077" s="21" t="n"/>
      <c r="J1077" s="26" t="n"/>
      <c r="K1077" s="29">
        <f>IF(COUNTA(A1077:G1077)+COUNTA(I1077:J1077)=0,"",IFERROR(IF(OR(A1077="",B1077="",C1077="",D1077="",E1077="",F1077="",G1077="",I1077=""),"Eingabe unvollständig",IF(COUNTIFS($A$8:$A$1107,A1077,$B$8:$B$1107,B1077)&gt;1,"Doppelte Werk-/Datumszeile",IF(AND(C1077&lt;&gt;"Produktion",E1077&gt;0),"Tagestyp und Schichten prüfen",IF(AND(C1077="Produktion",E1077=0),"Produktionsschicht fehlt",IF(OR(E1077&gt;'Parameter'!$B$8,F1077&gt;'Parameter'!$B$9,AND(C1077="Produktion",G1077&lt;'Parameter'!$B$10)),"Planungsgrenze prüfen",IF(AND(C1077="Produktion",WEEKDAY(A1077,2)&gt;5),"Wochenendproduktion prüfen","OK")))))),"Formel prüfen"))</f>
        <v/>
      </c>
    </row>
    <row r="1078">
      <c r="A1078" s="39" t="n"/>
      <c r="B1078" s="21" t="n"/>
      <c r="C1078" s="21" t="n"/>
      <c r="D1078" s="21" t="n"/>
      <c r="E1078" s="22" t="n"/>
      <c r="F1078" s="23" t="n"/>
      <c r="G1078" s="24" t="n"/>
      <c r="H1078" s="25">
        <f>IF(COUNTA(A1078:G1078)=0,"",IF(OR(A1078="",B1078="",C1078="",D1078="",E1078="",F1078="",G1078=""),"",IFERROR(IF(C1078="Produktion",E1078*F1078*G1078,0),"")))</f>
        <v/>
      </c>
      <c r="I1078" s="21" t="n"/>
      <c r="J1078" s="26" t="n"/>
      <c r="K1078" s="27">
        <f>IF(COUNTA(A1078:G1078)+COUNTA(I1078:J1078)=0,"",IFERROR(IF(OR(A1078="",B1078="",C1078="",D1078="",E1078="",F1078="",G1078="",I1078=""),"Eingabe unvollständig",IF(COUNTIFS($A$8:$A$1107,A1078,$B$8:$B$1107,B1078)&gt;1,"Doppelte Werk-/Datumszeile",IF(AND(C1078&lt;&gt;"Produktion",E1078&gt;0),"Tagestyp und Schichten prüfen",IF(AND(C1078="Produktion",E1078=0),"Produktionsschicht fehlt",IF(OR(E1078&gt;'Parameter'!$B$8,F1078&gt;'Parameter'!$B$9,AND(C1078="Produktion",G1078&lt;'Parameter'!$B$10)),"Planungsgrenze prüfen",IF(AND(C1078="Produktion",WEEKDAY(A1078,2)&gt;5),"Wochenendproduktion prüfen","OK")))))),"Formel prüfen"))</f>
        <v/>
      </c>
    </row>
    <row r="1079">
      <c r="A1079" s="39" t="n"/>
      <c r="B1079" s="21" t="n"/>
      <c r="C1079" s="21" t="n"/>
      <c r="D1079" s="21" t="n"/>
      <c r="E1079" s="22" t="n"/>
      <c r="F1079" s="23" t="n"/>
      <c r="G1079" s="24" t="n"/>
      <c r="H1079" s="28">
        <f>IF(COUNTA(A1079:G1079)=0,"",IF(OR(A1079="",B1079="",C1079="",D1079="",E1079="",F1079="",G1079=""),"",IFERROR(IF(C1079="Produktion",E1079*F1079*G1079,0),"")))</f>
        <v/>
      </c>
      <c r="I1079" s="21" t="n"/>
      <c r="J1079" s="26" t="n"/>
      <c r="K1079" s="29">
        <f>IF(COUNTA(A1079:G1079)+COUNTA(I1079:J1079)=0,"",IFERROR(IF(OR(A1079="",B1079="",C1079="",D1079="",E1079="",F1079="",G1079="",I1079=""),"Eingabe unvollständig",IF(COUNTIFS($A$8:$A$1107,A1079,$B$8:$B$1107,B1079)&gt;1,"Doppelte Werk-/Datumszeile",IF(AND(C1079&lt;&gt;"Produktion",E1079&gt;0),"Tagestyp und Schichten prüfen",IF(AND(C1079="Produktion",E1079=0),"Produktionsschicht fehlt",IF(OR(E1079&gt;'Parameter'!$B$8,F1079&gt;'Parameter'!$B$9,AND(C1079="Produktion",G1079&lt;'Parameter'!$B$10)),"Planungsgrenze prüfen",IF(AND(C1079="Produktion",WEEKDAY(A1079,2)&gt;5),"Wochenendproduktion prüfen","OK")))))),"Formel prüfen"))</f>
        <v/>
      </c>
    </row>
    <row r="1080">
      <c r="A1080" s="39" t="n"/>
      <c r="B1080" s="21" t="n"/>
      <c r="C1080" s="21" t="n"/>
      <c r="D1080" s="21" t="n"/>
      <c r="E1080" s="22" t="n"/>
      <c r="F1080" s="23" t="n"/>
      <c r="G1080" s="24" t="n"/>
      <c r="H1080" s="25">
        <f>IF(COUNTA(A1080:G1080)=0,"",IF(OR(A1080="",B1080="",C1080="",D1080="",E1080="",F1080="",G1080=""),"",IFERROR(IF(C1080="Produktion",E1080*F1080*G1080,0),"")))</f>
        <v/>
      </c>
      <c r="I1080" s="21" t="n"/>
      <c r="J1080" s="26" t="n"/>
      <c r="K1080" s="27">
        <f>IF(COUNTA(A1080:G1080)+COUNTA(I1080:J1080)=0,"",IFERROR(IF(OR(A1080="",B1080="",C1080="",D1080="",E1080="",F1080="",G1080="",I1080=""),"Eingabe unvollständig",IF(COUNTIFS($A$8:$A$1107,A1080,$B$8:$B$1107,B1080)&gt;1,"Doppelte Werk-/Datumszeile",IF(AND(C1080&lt;&gt;"Produktion",E1080&gt;0),"Tagestyp und Schichten prüfen",IF(AND(C1080="Produktion",E1080=0),"Produktionsschicht fehlt",IF(OR(E1080&gt;'Parameter'!$B$8,F1080&gt;'Parameter'!$B$9,AND(C1080="Produktion",G1080&lt;'Parameter'!$B$10)),"Planungsgrenze prüfen",IF(AND(C1080="Produktion",WEEKDAY(A1080,2)&gt;5),"Wochenendproduktion prüfen","OK")))))),"Formel prüfen"))</f>
        <v/>
      </c>
    </row>
    <row r="1081">
      <c r="A1081" s="39" t="n"/>
      <c r="B1081" s="21" t="n"/>
      <c r="C1081" s="21" t="n"/>
      <c r="D1081" s="21" t="n"/>
      <c r="E1081" s="22" t="n"/>
      <c r="F1081" s="23" t="n"/>
      <c r="G1081" s="24" t="n"/>
      <c r="H1081" s="28">
        <f>IF(COUNTA(A1081:G1081)=0,"",IF(OR(A1081="",B1081="",C1081="",D1081="",E1081="",F1081="",G1081=""),"",IFERROR(IF(C1081="Produktion",E1081*F1081*G1081,0),"")))</f>
        <v/>
      </c>
      <c r="I1081" s="21" t="n"/>
      <c r="J1081" s="26" t="n"/>
      <c r="K1081" s="29">
        <f>IF(COUNTA(A1081:G1081)+COUNTA(I1081:J1081)=0,"",IFERROR(IF(OR(A1081="",B1081="",C1081="",D1081="",E1081="",F1081="",G1081="",I1081=""),"Eingabe unvollständig",IF(COUNTIFS($A$8:$A$1107,A1081,$B$8:$B$1107,B1081)&gt;1,"Doppelte Werk-/Datumszeile",IF(AND(C1081&lt;&gt;"Produktion",E1081&gt;0),"Tagestyp und Schichten prüfen",IF(AND(C1081="Produktion",E1081=0),"Produktionsschicht fehlt",IF(OR(E1081&gt;'Parameter'!$B$8,F1081&gt;'Parameter'!$B$9,AND(C1081="Produktion",G1081&lt;'Parameter'!$B$10)),"Planungsgrenze prüfen",IF(AND(C1081="Produktion",WEEKDAY(A1081,2)&gt;5),"Wochenendproduktion prüfen","OK")))))),"Formel prüfen"))</f>
        <v/>
      </c>
    </row>
    <row r="1082">
      <c r="A1082" s="39" t="n"/>
      <c r="B1082" s="21" t="n"/>
      <c r="C1082" s="21" t="n"/>
      <c r="D1082" s="21" t="n"/>
      <c r="E1082" s="22" t="n"/>
      <c r="F1082" s="23" t="n"/>
      <c r="G1082" s="24" t="n"/>
      <c r="H1082" s="25">
        <f>IF(COUNTA(A1082:G1082)=0,"",IF(OR(A1082="",B1082="",C1082="",D1082="",E1082="",F1082="",G1082=""),"",IFERROR(IF(C1082="Produktion",E1082*F1082*G1082,0),"")))</f>
        <v/>
      </c>
      <c r="I1082" s="21" t="n"/>
      <c r="J1082" s="26" t="n"/>
      <c r="K1082" s="27">
        <f>IF(COUNTA(A1082:G1082)+COUNTA(I1082:J1082)=0,"",IFERROR(IF(OR(A1082="",B1082="",C1082="",D1082="",E1082="",F1082="",G1082="",I1082=""),"Eingabe unvollständig",IF(COUNTIFS($A$8:$A$1107,A1082,$B$8:$B$1107,B1082)&gt;1,"Doppelte Werk-/Datumszeile",IF(AND(C1082&lt;&gt;"Produktion",E1082&gt;0),"Tagestyp und Schichten prüfen",IF(AND(C1082="Produktion",E1082=0),"Produktionsschicht fehlt",IF(OR(E1082&gt;'Parameter'!$B$8,F1082&gt;'Parameter'!$B$9,AND(C1082="Produktion",G1082&lt;'Parameter'!$B$10)),"Planungsgrenze prüfen",IF(AND(C1082="Produktion",WEEKDAY(A1082,2)&gt;5),"Wochenendproduktion prüfen","OK")))))),"Formel prüfen"))</f>
        <v/>
      </c>
    </row>
    <row r="1083">
      <c r="A1083" s="39" t="n"/>
      <c r="B1083" s="21" t="n"/>
      <c r="C1083" s="21" t="n"/>
      <c r="D1083" s="21" t="n"/>
      <c r="E1083" s="22" t="n"/>
      <c r="F1083" s="23" t="n"/>
      <c r="G1083" s="24" t="n"/>
      <c r="H1083" s="28">
        <f>IF(COUNTA(A1083:G1083)=0,"",IF(OR(A1083="",B1083="",C1083="",D1083="",E1083="",F1083="",G1083=""),"",IFERROR(IF(C1083="Produktion",E1083*F1083*G1083,0),"")))</f>
        <v/>
      </c>
      <c r="I1083" s="21" t="n"/>
      <c r="J1083" s="26" t="n"/>
      <c r="K1083" s="29">
        <f>IF(COUNTA(A1083:G1083)+COUNTA(I1083:J1083)=0,"",IFERROR(IF(OR(A1083="",B1083="",C1083="",D1083="",E1083="",F1083="",G1083="",I1083=""),"Eingabe unvollständig",IF(COUNTIFS($A$8:$A$1107,A1083,$B$8:$B$1107,B1083)&gt;1,"Doppelte Werk-/Datumszeile",IF(AND(C1083&lt;&gt;"Produktion",E1083&gt;0),"Tagestyp und Schichten prüfen",IF(AND(C1083="Produktion",E1083=0),"Produktionsschicht fehlt",IF(OR(E1083&gt;'Parameter'!$B$8,F1083&gt;'Parameter'!$B$9,AND(C1083="Produktion",G1083&lt;'Parameter'!$B$10)),"Planungsgrenze prüfen",IF(AND(C1083="Produktion",WEEKDAY(A1083,2)&gt;5),"Wochenendproduktion prüfen","OK")))))),"Formel prüfen"))</f>
        <v/>
      </c>
    </row>
    <row r="1084">
      <c r="A1084" s="39" t="n"/>
      <c r="B1084" s="21" t="n"/>
      <c r="C1084" s="21" t="n"/>
      <c r="D1084" s="21" t="n"/>
      <c r="E1084" s="22" t="n"/>
      <c r="F1084" s="23" t="n"/>
      <c r="G1084" s="24" t="n"/>
      <c r="H1084" s="25">
        <f>IF(COUNTA(A1084:G1084)=0,"",IF(OR(A1084="",B1084="",C1084="",D1084="",E1084="",F1084="",G1084=""),"",IFERROR(IF(C1084="Produktion",E1084*F1084*G1084,0),"")))</f>
        <v/>
      </c>
      <c r="I1084" s="21" t="n"/>
      <c r="J1084" s="26" t="n"/>
      <c r="K1084" s="27">
        <f>IF(COUNTA(A1084:G1084)+COUNTA(I1084:J1084)=0,"",IFERROR(IF(OR(A1084="",B1084="",C1084="",D1084="",E1084="",F1084="",G1084="",I1084=""),"Eingabe unvollständig",IF(COUNTIFS($A$8:$A$1107,A1084,$B$8:$B$1107,B1084)&gt;1,"Doppelte Werk-/Datumszeile",IF(AND(C1084&lt;&gt;"Produktion",E1084&gt;0),"Tagestyp und Schichten prüfen",IF(AND(C1084="Produktion",E1084=0),"Produktionsschicht fehlt",IF(OR(E1084&gt;'Parameter'!$B$8,F1084&gt;'Parameter'!$B$9,AND(C1084="Produktion",G1084&lt;'Parameter'!$B$10)),"Planungsgrenze prüfen",IF(AND(C1084="Produktion",WEEKDAY(A1084,2)&gt;5),"Wochenendproduktion prüfen","OK")))))),"Formel prüfen"))</f>
        <v/>
      </c>
    </row>
    <row r="1085">
      <c r="A1085" s="39" t="n"/>
      <c r="B1085" s="21" t="n"/>
      <c r="C1085" s="21" t="n"/>
      <c r="D1085" s="21" t="n"/>
      <c r="E1085" s="22" t="n"/>
      <c r="F1085" s="23" t="n"/>
      <c r="G1085" s="24" t="n"/>
      <c r="H1085" s="28">
        <f>IF(COUNTA(A1085:G1085)=0,"",IF(OR(A1085="",B1085="",C1085="",D1085="",E1085="",F1085="",G1085=""),"",IFERROR(IF(C1085="Produktion",E1085*F1085*G1085,0),"")))</f>
        <v/>
      </c>
      <c r="I1085" s="21" t="n"/>
      <c r="J1085" s="26" t="n"/>
      <c r="K1085" s="29">
        <f>IF(COUNTA(A1085:G1085)+COUNTA(I1085:J1085)=0,"",IFERROR(IF(OR(A1085="",B1085="",C1085="",D1085="",E1085="",F1085="",G1085="",I1085=""),"Eingabe unvollständig",IF(COUNTIFS($A$8:$A$1107,A1085,$B$8:$B$1107,B1085)&gt;1,"Doppelte Werk-/Datumszeile",IF(AND(C1085&lt;&gt;"Produktion",E1085&gt;0),"Tagestyp und Schichten prüfen",IF(AND(C1085="Produktion",E1085=0),"Produktionsschicht fehlt",IF(OR(E1085&gt;'Parameter'!$B$8,F1085&gt;'Parameter'!$B$9,AND(C1085="Produktion",G1085&lt;'Parameter'!$B$10)),"Planungsgrenze prüfen",IF(AND(C1085="Produktion",WEEKDAY(A1085,2)&gt;5),"Wochenendproduktion prüfen","OK")))))),"Formel prüfen"))</f>
        <v/>
      </c>
    </row>
    <row r="1086">
      <c r="A1086" s="39" t="n"/>
      <c r="B1086" s="21" t="n"/>
      <c r="C1086" s="21" t="n"/>
      <c r="D1086" s="21" t="n"/>
      <c r="E1086" s="22" t="n"/>
      <c r="F1086" s="23" t="n"/>
      <c r="G1086" s="24" t="n"/>
      <c r="H1086" s="25">
        <f>IF(COUNTA(A1086:G1086)=0,"",IF(OR(A1086="",B1086="",C1086="",D1086="",E1086="",F1086="",G1086=""),"",IFERROR(IF(C1086="Produktion",E1086*F1086*G1086,0),"")))</f>
        <v/>
      </c>
      <c r="I1086" s="21" t="n"/>
      <c r="J1086" s="26" t="n"/>
      <c r="K1086" s="27">
        <f>IF(COUNTA(A1086:G1086)+COUNTA(I1086:J1086)=0,"",IFERROR(IF(OR(A1086="",B1086="",C1086="",D1086="",E1086="",F1086="",G1086="",I1086=""),"Eingabe unvollständig",IF(COUNTIFS($A$8:$A$1107,A1086,$B$8:$B$1107,B1086)&gt;1,"Doppelte Werk-/Datumszeile",IF(AND(C1086&lt;&gt;"Produktion",E1086&gt;0),"Tagestyp und Schichten prüfen",IF(AND(C1086="Produktion",E1086=0),"Produktionsschicht fehlt",IF(OR(E1086&gt;'Parameter'!$B$8,F1086&gt;'Parameter'!$B$9,AND(C1086="Produktion",G1086&lt;'Parameter'!$B$10)),"Planungsgrenze prüfen",IF(AND(C1086="Produktion",WEEKDAY(A1086,2)&gt;5),"Wochenendproduktion prüfen","OK")))))),"Formel prüfen"))</f>
        <v/>
      </c>
    </row>
    <row r="1087">
      <c r="A1087" s="39" t="n"/>
      <c r="B1087" s="21" t="n"/>
      <c r="C1087" s="21" t="n"/>
      <c r="D1087" s="21" t="n"/>
      <c r="E1087" s="22" t="n"/>
      <c r="F1087" s="23" t="n"/>
      <c r="G1087" s="24" t="n"/>
      <c r="H1087" s="28">
        <f>IF(COUNTA(A1087:G1087)=0,"",IF(OR(A1087="",B1087="",C1087="",D1087="",E1087="",F1087="",G1087=""),"",IFERROR(IF(C1087="Produktion",E1087*F1087*G1087,0),"")))</f>
        <v/>
      </c>
      <c r="I1087" s="21" t="n"/>
      <c r="J1087" s="26" t="n"/>
      <c r="K1087" s="29">
        <f>IF(COUNTA(A1087:G1087)+COUNTA(I1087:J1087)=0,"",IFERROR(IF(OR(A1087="",B1087="",C1087="",D1087="",E1087="",F1087="",G1087="",I1087=""),"Eingabe unvollständig",IF(COUNTIFS($A$8:$A$1107,A1087,$B$8:$B$1107,B1087)&gt;1,"Doppelte Werk-/Datumszeile",IF(AND(C1087&lt;&gt;"Produktion",E1087&gt;0),"Tagestyp und Schichten prüfen",IF(AND(C1087="Produktion",E1087=0),"Produktionsschicht fehlt",IF(OR(E1087&gt;'Parameter'!$B$8,F1087&gt;'Parameter'!$B$9,AND(C1087="Produktion",G1087&lt;'Parameter'!$B$10)),"Planungsgrenze prüfen",IF(AND(C1087="Produktion",WEEKDAY(A1087,2)&gt;5),"Wochenendproduktion prüfen","OK")))))),"Formel prüfen"))</f>
        <v/>
      </c>
    </row>
    <row r="1088">
      <c r="A1088" s="39" t="n"/>
      <c r="B1088" s="21" t="n"/>
      <c r="C1088" s="21" t="n"/>
      <c r="D1088" s="21" t="n"/>
      <c r="E1088" s="22" t="n"/>
      <c r="F1088" s="23" t="n"/>
      <c r="G1088" s="24" t="n"/>
      <c r="H1088" s="25">
        <f>IF(COUNTA(A1088:G1088)=0,"",IF(OR(A1088="",B1088="",C1088="",D1088="",E1088="",F1088="",G1088=""),"",IFERROR(IF(C1088="Produktion",E1088*F1088*G1088,0),"")))</f>
        <v/>
      </c>
      <c r="I1088" s="21" t="n"/>
      <c r="J1088" s="26" t="n"/>
      <c r="K1088" s="27">
        <f>IF(COUNTA(A1088:G1088)+COUNTA(I1088:J1088)=0,"",IFERROR(IF(OR(A1088="",B1088="",C1088="",D1088="",E1088="",F1088="",G1088="",I1088=""),"Eingabe unvollständig",IF(COUNTIFS($A$8:$A$1107,A1088,$B$8:$B$1107,B1088)&gt;1,"Doppelte Werk-/Datumszeile",IF(AND(C1088&lt;&gt;"Produktion",E1088&gt;0),"Tagestyp und Schichten prüfen",IF(AND(C1088="Produktion",E1088=0),"Produktionsschicht fehlt",IF(OR(E1088&gt;'Parameter'!$B$8,F1088&gt;'Parameter'!$B$9,AND(C1088="Produktion",G1088&lt;'Parameter'!$B$10)),"Planungsgrenze prüfen",IF(AND(C1088="Produktion",WEEKDAY(A1088,2)&gt;5),"Wochenendproduktion prüfen","OK")))))),"Formel prüfen"))</f>
        <v/>
      </c>
    </row>
    <row r="1089">
      <c r="A1089" s="39" t="n"/>
      <c r="B1089" s="21" t="n"/>
      <c r="C1089" s="21" t="n"/>
      <c r="D1089" s="21" t="n"/>
      <c r="E1089" s="22" t="n"/>
      <c r="F1089" s="23" t="n"/>
      <c r="G1089" s="24" t="n"/>
      <c r="H1089" s="28">
        <f>IF(COUNTA(A1089:G1089)=0,"",IF(OR(A1089="",B1089="",C1089="",D1089="",E1089="",F1089="",G1089=""),"",IFERROR(IF(C1089="Produktion",E1089*F1089*G1089,0),"")))</f>
        <v/>
      </c>
      <c r="I1089" s="21" t="n"/>
      <c r="J1089" s="26" t="n"/>
      <c r="K1089" s="29">
        <f>IF(COUNTA(A1089:G1089)+COUNTA(I1089:J1089)=0,"",IFERROR(IF(OR(A1089="",B1089="",C1089="",D1089="",E1089="",F1089="",G1089="",I1089=""),"Eingabe unvollständig",IF(COUNTIFS($A$8:$A$1107,A1089,$B$8:$B$1107,B1089)&gt;1,"Doppelte Werk-/Datumszeile",IF(AND(C1089&lt;&gt;"Produktion",E1089&gt;0),"Tagestyp und Schichten prüfen",IF(AND(C1089="Produktion",E1089=0),"Produktionsschicht fehlt",IF(OR(E1089&gt;'Parameter'!$B$8,F1089&gt;'Parameter'!$B$9,AND(C1089="Produktion",G1089&lt;'Parameter'!$B$10)),"Planungsgrenze prüfen",IF(AND(C1089="Produktion",WEEKDAY(A1089,2)&gt;5),"Wochenendproduktion prüfen","OK")))))),"Formel prüfen"))</f>
        <v/>
      </c>
    </row>
    <row r="1090">
      <c r="A1090" s="39" t="n"/>
      <c r="B1090" s="21" t="n"/>
      <c r="C1090" s="21" t="n"/>
      <c r="D1090" s="21" t="n"/>
      <c r="E1090" s="22" t="n"/>
      <c r="F1090" s="23" t="n"/>
      <c r="G1090" s="24" t="n"/>
      <c r="H1090" s="25">
        <f>IF(COUNTA(A1090:G1090)=0,"",IF(OR(A1090="",B1090="",C1090="",D1090="",E1090="",F1090="",G1090=""),"",IFERROR(IF(C1090="Produktion",E1090*F1090*G1090,0),"")))</f>
        <v/>
      </c>
      <c r="I1090" s="21" t="n"/>
      <c r="J1090" s="26" t="n"/>
      <c r="K1090" s="27">
        <f>IF(COUNTA(A1090:G1090)+COUNTA(I1090:J1090)=0,"",IFERROR(IF(OR(A1090="",B1090="",C1090="",D1090="",E1090="",F1090="",G1090="",I1090=""),"Eingabe unvollständig",IF(COUNTIFS($A$8:$A$1107,A1090,$B$8:$B$1107,B1090)&gt;1,"Doppelte Werk-/Datumszeile",IF(AND(C1090&lt;&gt;"Produktion",E1090&gt;0),"Tagestyp und Schichten prüfen",IF(AND(C1090="Produktion",E1090=0),"Produktionsschicht fehlt",IF(OR(E1090&gt;'Parameter'!$B$8,F1090&gt;'Parameter'!$B$9,AND(C1090="Produktion",G1090&lt;'Parameter'!$B$10)),"Planungsgrenze prüfen",IF(AND(C1090="Produktion",WEEKDAY(A1090,2)&gt;5),"Wochenendproduktion prüfen","OK")))))),"Formel prüfen"))</f>
        <v/>
      </c>
    </row>
    <row r="1091">
      <c r="A1091" s="39" t="n"/>
      <c r="B1091" s="21" t="n"/>
      <c r="C1091" s="21" t="n"/>
      <c r="D1091" s="21" t="n"/>
      <c r="E1091" s="22" t="n"/>
      <c r="F1091" s="23" t="n"/>
      <c r="G1091" s="24" t="n"/>
      <c r="H1091" s="28">
        <f>IF(COUNTA(A1091:G1091)=0,"",IF(OR(A1091="",B1091="",C1091="",D1091="",E1091="",F1091="",G1091=""),"",IFERROR(IF(C1091="Produktion",E1091*F1091*G1091,0),"")))</f>
        <v/>
      </c>
      <c r="I1091" s="21" t="n"/>
      <c r="J1091" s="26" t="n"/>
      <c r="K1091" s="29">
        <f>IF(COUNTA(A1091:G1091)+COUNTA(I1091:J1091)=0,"",IFERROR(IF(OR(A1091="",B1091="",C1091="",D1091="",E1091="",F1091="",G1091="",I1091=""),"Eingabe unvollständig",IF(COUNTIFS($A$8:$A$1107,A1091,$B$8:$B$1107,B1091)&gt;1,"Doppelte Werk-/Datumszeile",IF(AND(C1091&lt;&gt;"Produktion",E1091&gt;0),"Tagestyp und Schichten prüfen",IF(AND(C1091="Produktion",E1091=0),"Produktionsschicht fehlt",IF(OR(E1091&gt;'Parameter'!$B$8,F1091&gt;'Parameter'!$B$9,AND(C1091="Produktion",G1091&lt;'Parameter'!$B$10)),"Planungsgrenze prüfen",IF(AND(C1091="Produktion",WEEKDAY(A1091,2)&gt;5),"Wochenendproduktion prüfen","OK")))))),"Formel prüfen"))</f>
        <v/>
      </c>
    </row>
    <row r="1092">
      <c r="A1092" s="39" t="n"/>
      <c r="B1092" s="21" t="n"/>
      <c r="C1092" s="21" t="n"/>
      <c r="D1092" s="21" t="n"/>
      <c r="E1092" s="22" t="n"/>
      <c r="F1092" s="23" t="n"/>
      <c r="G1092" s="24" t="n"/>
      <c r="H1092" s="25">
        <f>IF(COUNTA(A1092:G1092)=0,"",IF(OR(A1092="",B1092="",C1092="",D1092="",E1092="",F1092="",G1092=""),"",IFERROR(IF(C1092="Produktion",E1092*F1092*G1092,0),"")))</f>
        <v/>
      </c>
      <c r="I1092" s="21" t="n"/>
      <c r="J1092" s="26" t="n"/>
      <c r="K1092" s="27">
        <f>IF(COUNTA(A1092:G1092)+COUNTA(I1092:J1092)=0,"",IFERROR(IF(OR(A1092="",B1092="",C1092="",D1092="",E1092="",F1092="",G1092="",I1092=""),"Eingabe unvollständig",IF(COUNTIFS($A$8:$A$1107,A1092,$B$8:$B$1107,B1092)&gt;1,"Doppelte Werk-/Datumszeile",IF(AND(C1092&lt;&gt;"Produktion",E1092&gt;0),"Tagestyp und Schichten prüfen",IF(AND(C1092="Produktion",E1092=0),"Produktionsschicht fehlt",IF(OR(E1092&gt;'Parameter'!$B$8,F1092&gt;'Parameter'!$B$9,AND(C1092="Produktion",G1092&lt;'Parameter'!$B$10)),"Planungsgrenze prüfen",IF(AND(C1092="Produktion",WEEKDAY(A1092,2)&gt;5),"Wochenendproduktion prüfen","OK")))))),"Formel prüfen"))</f>
        <v/>
      </c>
    </row>
    <row r="1093">
      <c r="A1093" s="39" t="n"/>
      <c r="B1093" s="21" t="n"/>
      <c r="C1093" s="21" t="n"/>
      <c r="D1093" s="21" t="n"/>
      <c r="E1093" s="22" t="n"/>
      <c r="F1093" s="23" t="n"/>
      <c r="G1093" s="24" t="n"/>
      <c r="H1093" s="28">
        <f>IF(COUNTA(A1093:G1093)=0,"",IF(OR(A1093="",B1093="",C1093="",D1093="",E1093="",F1093="",G1093=""),"",IFERROR(IF(C1093="Produktion",E1093*F1093*G1093,0),"")))</f>
        <v/>
      </c>
      <c r="I1093" s="21" t="n"/>
      <c r="J1093" s="26" t="n"/>
      <c r="K1093" s="29">
        <f>IF(COUNTA(A1093:G1093)+COUNTA(I1093:J1093)=0,"",IFERROR(IF(OR(A1093="",B1093="",C1093="",D1093="",E1093="",F1093="",G1093="",I1093=""),"Eingabe unvollständig",IF(COUNTIFS($A$8:$A$1107,A1093,$B$8:$B$1107,B1093)&gt;1,"Doppelte Werk-/Datumszeile",IF(AND(C1093&lt;&gt;"Produktion",E1093&gt;0),"Tagestyp und Schichten prüfen",IF(AND(C1093="Produktion",E1093=0),"Produktionsschicht fehlt",IF(OR(E1093&gt;'Parameter'!$B$8,F1093&gt;'Parameter'!$B$9,AND(C1093="Produktion",G1093&lt;'Parameter'!$B$10)),"Planungsgrenze prüfen",IF(AND(C1093="Produktion",WEEKDAY(A1093,2)&gt;5),"Wochenendproduktion prüfen","OK")))))),"Formel prüfen"))</f>
        <v/>
      </c>
    </row>
    <row r="1094">
      <c r="A1094" s="39" t="n"/>
      <c r="B1094" s="21" t="n"/>
      <c r="C1094" s="21" t="n"/>
      <c r="D1094" s="21" t="n"/>
      <c r="E1094" s="22" t="n"/>
      <c r="F1094" s="23" t="n"/>
      <c r="G1094" s="24" t="n"/>
      <c r="H1094" s="25">
        <f>IF(COUNTA(A1094:G1094)=0,"",IF(OR(A1094="",B1094="",C1094="",D1094="",E1094="",F1094="",G1094=""),"",IFERROR(IF(C1094="Produktion",E1094*F1094*G1094,0),"")))</f>
        <v/>
      </c>
      <c r="I1094" s="21" t="n"/>
      <c r="J1094" s="26" t="n"/>
      <c r="K1094" s="27">
        <f>IF(COUNTA(A1094:G1094)+COUNTA(I1094:J1094)=0,"",IFERROR(IF(OR(A1094="",B1094="",C1094="",D1094="",E1094="",F1094="",G1094="",I1094=""),"Eingabe unvollständig",IF(COUNTIFS($A$8:$A$1107,A1094,$B$8:$B$1107,B1094)&gt;1,"Doppelte Werk-/Datumszeile",IF(AND(C1094&lt;&gt;"Produktion",E1094&gt;0),"Tagestyp und Schichten prüfen",IF(AND(C1094="Produktion",E1094=0),"Produktionsschicht fehlt",IF(OR(E1094&gt;'Parameter'!$B$8,F1094&gt;'Parameter'!$B$9,AND(C1094="Produktion",G1094&lt;'Parameter'!$B$10)),"Planungsgrenze prüfen",IF(AND(C1094="Produktion",WEEKDAY(A1094,2)&gt;5),"Wochenendproduktion prüfen","OK")))))),"Formel prüfen"))</f>
        <v/>
      </c>
    </row>
    <row r="1095">
      <c r="A1095" s="39" t="n"/>
      <c r="B1095" s="21" t="n"/>
      <c r="C1095" s="21" t="n"/>
      <c r="D1095" s="21" t="n"/>
      <c r="E1095" s="22" t="n"/>
      <c r="F1095" s="23" t="n"/>
      <c r="G1095" s="24" t="n"/>
      <c r="H1095" s="28">
        <f>IF(COUNTA(A1095:G1095)=0,"",IF(OR(A1095="",B1095="",C1095="",D1095="",E1095="",F1095="",G1095=""),"",IFERROR(IF(C1095="Produktion",E1095*F1095*G1095,0),"")))</f>
        <v/>
      </c>
      <c r="I1095" s="21" t="n"/>
      <c r="J1095" s="26" t="n"/>
      <c r="K1095" s="29">
        <f>IF(COUNTA(A1095:G1095)+COUNTA(I1095:J1095)=0,"",IFERROR(IF(OR(A1095="",B1095="",C1095="",D1095="",E1095="",F1095="",G1095="",I1095=""),"Eingabe unvollständig",IF(COUNTIFS($A$8:$A$1107,A1095,$B$8:$B$1107,B1095)&gt;1,"Doppelte Werk-/Datumszeile",IF(AND(C1095&lt;&gt;"Produktion",E1095&gt;0),"Tagestyp und Schichten prüfen",IF(AND(C1095="Produktion",E1095=0),"Produktionsschicht fehlt",IF(OR(E1095&gt;'Parameter'!$B$8,F1095&gt;'Parameter'!$B$9,AND(C1095="Produktion",G1095&lt;'Parameter'!$B$10)),"Planungsgrenze prüfen",IF(AND(C1095="Produktion",WEEKDAY(A1095,2)&gt;5),"Wochenendproduktion prüfen","OK")))))),"Formel prüfen"))</f>
        <v/>
      </c>
    </row>
    <row r="1096">
      <c r="A1096" s="39" t="n"/>
      <c r="B1096" s="21" t="n"/>
      <c r="C1096" s="21" t="n"/>
      <c r="D1096" s="21" t="n"/>
      <c r="E1096" s="22" t="n"/>
      <c r="F1096" s="23" t="n"/>
      <c r="G1096" s="24" t="n"/>
      <c r="H1096" s="25">
        <f>IF(COUNTA(A1096:G1096)=0,"",IF(OR(A1096="",B1096="",C1096="",D1096="",E1096="",F1096="",G1096=""),"",IFERROR(IF(C1096="Produktion",E1096*F1096*G1096,0),"")))</f>
        <v/>
      </c>
      <c r="I1096" s="21" t="n"/>
      <c r="J1096" s="26" t="n"/>
      <c r="K1096" s="27">
        <f>IF(COUNTA(A1096:G1096)+COUNTA(I1096:J1096)=0,"",IFERROR(IF(OR(A1096="",B1096="",C1096="",D1096="",E1096="",F1096="",G1096="",I1096=""),"Eingabe unvollständig",IF(COUNTIFS($A$8:$A$1107,A1096,$B$8:$B$1107,B1096)&gt;1,"Doppelte Werk-/Datumszeile",IF(AND(C1096&lt;&gt;"Produktion",E1096&gt;0),"Tagestyp und Schichten prüfen",IF(AND(C1096="Produktion",E1096=0),"Produktionsschicht fehlt",IF(OR(E1096&gt;'Parameter'!$B$8,F1096&gt;'Parameter'!$B$9,AND(C1096="Produktion",G1096&lt;'Parameter'!$B$10)),"Planungsgrenze prüfen",IF(AND(C1096="Produktion",WEEKDAY(A1096,2)&gt;5),"Wochenendproduktion prüfen","OK")))))),"Formel prüfen"))</f>
        <v/>
      </c>
    </row>
    <row r="1097">
      <c r="A1097" s="39" t="n"/>
      <c r="B1097" s="21" t="n"/>
      <c r="C1097" s="21" t="n"/>
      <c r="D1097" s="21" t="n"/>
      <c r="E1097" s="22" t="n"/>
      <c r="F1097" s="23" t="n"/>
      <c r="G1097" s="24" t="n"/>
      <c r="H1097" s="28">
        <f>IF(COUNTA(A1097:G1097)=0,"",IF(OR(A1097="",B1097="",C1097="",D1097="",E1097="",F1097="",G1097=""),"",IFERROR(IF(C1097="Produktion",E1097*F1097*G1097,0),"")))</f>
        <v/>
      </c>
      <c r="I1097" s="21" t="n"/>
      <c r="J1097" s="26" t="n"/>
      <c r="K1097" s="29">
        <f>IF(COUNTA(A1097:G1097)+COUNTA(I1097:J1097)=0,"",IFERROR(IF(OR(A1097="",B1097="",C1097="",D1097="",E1097="",F1097="",G1097="",I1097=""),"Eingabe unvollständig",IF(COUNTIFS($A$8:$A$1107,A1097,$B$8:$B$1107,B1097)&gt;1,"Doppelte Werk-/Datumszeile",IF(AND(C1097&lt;&gt;"Produktion",E1097&gt;0),"Tagestyp und Schichten prüfen",IF(AND(C1097="Produktion",E1097=0),"Produktionsschicht fehlt",IF(OR(E1097&gt;'Parameter'!$B$8,F1097&gt;'Parameter'!$B$9,AND(C1097="Produktion",G1097&lt;'Parameter'!$B$10)),"Planungsgrenze prüfen",IF(AND(C1097="Produktion",WEEKDAY(A1097,2)&gt;5),"Wochenendproduktion prüfen","OK")))))),"Formel prüfen"))</f>
        <v/>
      </c>
    </row>
    <row r="1098">
      <c r="A1098" s="39" t="n"/>
      <c r="B1098" s="21" t="n"/>
      <c r="C1098" s="21" t="n"/>
      <c r="D1098" s="21" t="n"/>
      <c r="E1098" s="22" t="n"/>
      <c r="F1098" s="23" t="n"/>
      <c r="G1098" s="24" t="n"/>
      <c r="H1098" s="25">
        <f>IF(COUNTA(A1098:G1098)=0,"",IF(OR(A1098="",B1098="",C1098="",D1098="",E1098="",F1098="",G1098=""),"",IFERROR(IF(C1098="Produktion",E1098*F1098*G1098,0),"")))</f>
        <v/>
      </c>
      <c r="I1098" s="21" t="n"/>
      <c r="J1098" s="26" t="n"/>
      <c r="K1098" s="27">
        <f>IF(COUNTA(A1098:G1098)+COUNTA(I1098:J1098)=0,"",IFERROR(IF(OR(A1098="",B1098="",C1098="",D1098="",E1098="",F1098="",G1098="",I1098=""),"Eingabe unvollständig",IF(COUNTIFS($A$8:$A$1107,A1098,$B$8:$B$1107,B1098)&gt;1,"Doppelte Werk-/Datumszeile",IF(AND(C1098&lt;&gt;"Produktion",E1098&gt;0),"Tagestyp und Schichten prüfen",IF(AND(C1098="Produktion",E1098=0),"Produktionsschicht fehlt",IF(OR(E1098&gt;'Parameter'!$B$8,F1098&gt;'Parameter'!$B$9,AND(C1098="Produktion",G1098&lt;'Parameter'!$B$10)),"Planungsgrenze prüfen",IF(AND(C1098="Produktion",WEEKDAY(A1098,2)&gt;5),"Wochenendproduktion prüfen","OK")))))),"Formel prüfen"))</f>
        <v/>
      </c>
    </row>
    <row r="1099">
      <c r="A1099" s="39" t="n"/>
      <c r="B1099" s="21" t="n"/>
      <c r="C1099" s="21" t="n"/>
      <c r="D1099" s="21" t="n"/>
      <c r="E1099" s="22" t="n"/>
      <c r="F1099" s="23" t="n"/>
      <c r="G1099" s="24" t="n"/>
      <c r="H1099" s="28">
        <f>IF(COUNTA(A1099:G1099)=0,"",IF(OR(A1099="",B1099="",C1099="",D1099="",E1099="",F1099="",G1099=""),"",IFERROR(IF(C1099="Produktion",E1099*F1099*G1099,0),"")))</f>
        <v/>
      </c>
      <c r="I1099" s="21" t="n"/>
      <c r="J1099" s="26" t="n"/>
      <c r="K1099" s="29">
        <f>IF(COUNTA(A1099:G1099)+COUNTA(I1099:J1099)=0,"",IFERROR(IF(OR(A1099="",B1099="",C1099="",D1099="",E1099="",F1099="",G1099="",I1099=""),"Eingabe unvollständig",IF(COUNTIFS($A$8:$A$1107,A1099,$B$8:$B$1107,B1099)&gt;1,"Doppelte Werk-/Datumszeile",IF(AND(C1099&lt;&gt;"Produktion",E1099&gt;0),"Tagestyp und Schichten prüfen",IF(AND(C1099="Produktion",E1099=0),"Produktionsschicht fehlt",IF(OR(E1099&gt;'Parameter'!$B$8,F1099&gt;'Parameter'!$B$9,AND(C1099="Produktion",G1099&lt;'Parameter'!$B$10)),"Planungsgrenze prüfen",IF(AND(C1099="Produktion",WEEKDAY(A1099,2)&gt;5),"Wochenendproduktion prüfen","OK")))))),"Formel prüfen"))</f>
        <v/>
      </c>
    </row>
    <row r="1100">
      <c r="A1100" s="39" t="n"/>
      <c r="B1100" s="21" t="n"/>
      <c r="C1100" s="21" t="n"/>
      <c r="D1100" s="21" t="n"/>
      <c r="E1100" s="22" t="n"/>
      <c r="F1100" s="23" t="n"/>
      <c r="G1100" s="24" t="n"/>
      <c r="H1100" s="25">
        <f>IF(COUNTA(A1100:G1100)=0,"",IF(OR(A1100="",B1100="",C1100="",D1100="",E1100="",F1100="",G1100=""),"",IFERROR(IF(C1100="Produktion",E1100*F1100*G1100,0),"")))</f>
        <v/>
      </c>
      <c r="I1100" s="21" t="n"/>
      <c r="J1100" s="26" t="n"/>
      <c r="K1100" s="27">
        <f>IF(COUNTA(A1100:G1100)+COUNTA(I1100:J1100)=0,"",IFERROR(IF(OR(A1100="",B1100="",C1100="",D1100="",E1100="",F1100="",G1100="",I1100=""),"Eingabe unvollständig",IF(COUNTIFS($A$8:$A$1107,A1100,$B$8:$B$1107,B1100)&gt;1,"Doppelte Werk-/Datumszeile",IF(AND(C1100&lt;&gt;"Produktion",E1100&gt;0),"Tagestyp und Schichten prüfen",IF(AND(C1100="Produktion",E1100=0),"Produktionsschicht fehlt",IF(OR(E1100&gt;'Parameter'!$B$8,F1100&gt;'Parameter'!$B$9,AND(C1100="Produktion",G1100&lt;'Parameter'!$B$10)),"Planungsgrenze prüfen",IF(AND(C1100="Produktion",WEEKDAY(A1100,2)&gt;5),"Wochenendproduktion prüfen","OK")))))),"Formel prüfen"))</f>
        <v/>
      </c>
    </row>
    <row r="1101">
      <c r="A1101" s="39" t="n"/>
      <c r="B1101" s="21" t="n"/>
      <c r="C1101" s="21" t="n"/>
      <c r="D1101" s="21" t="n"/>
      <c r="E1101" s="22" t="n"/>
      <c r="F1101" s="23" t="n"/>
      <c r="G1101" s="24" t="n"/>
      <c r="H1101" s="28">
        <f>IF(COUNTA(A1101:G1101)=0,"",IF(OR(A1101="",B1101="",C1101="",D1101="",E1101="",F1101="",G1101=""),"",IFERROR(IF(C1101="Produktion",E1101*F1101*G1101,0),"")))</f>
        <v/>
      </c>
      <c r="I1101" s="21" t="n"/>
      <c r="J1101" s="26" t="n"/>
      <c r="K1101" s="29">
        <f>IF(COUNTA(A1101:G1101)+COUNTA(I1101:J1101)=0,"",IFERROR(IF(OR(A1101="",B1101="",C1101="",D1101="",E1101="",F1101="",G1101="",I1101=""),"Eingabe unvollständig",IF(COUNTIFS($A$8:$A$1107,A1101,$B$8:$B$1107,B1101)&gt;1,"Doppelte Werk-/Datumszeile",IF(AND(C1101&lt;&gt;"Produktion",E1101&gt;0),"Tagestyp und Schichten prüfen",IF(AND(C1101="Produktion",E1101=0),"Produktionsschicht fehlt",IF(OR(E1101&gt;'Parameter'!$B$8,F1101&gt;'Parameter'!$B$9,AND(C1101="Produktion",G1101&lt;'Parameter'!$B$10)),"Planungsgrenze prüfen",IF(AND(C1101="Produktion",WEEKDAY(A1101,2)&gt;5),"Wochenendproduktion prüfen","OK")))))),"Formel prüfen"))</f>
        <v/>
      </c>
    </row>
    <row r="1102">
      <c r="A1102" s="39" t="n"/>
      <c r="B1102" s="21" t="n"/>
      <c r="C1102" s="21" t="n"/>
      <c r="D1102" s="21" t="n"/>
      <c r="E1102" s="22" t="n"/>
      <c r="F1102" s="23" t="n"/>
      <c r="G1102" s="24" t="n"/>
      <c r="H1102" s="25">
        <f>IF(COUNTA(A1102:G1102)=0,"",IF(OR(A1102="",B1102="",C1102="",D1102="",E1102="",F1102="",G1102=""),"",IFERROR(IF(C1102="Produktion",E1102*F1102*G1102,0),"")))</f>
        <v/>
      </c>
      <c r="I1102" s="21" t="n"/>
      <c r="J1102" s="26" t="n"/>
      <c r="K1102" s="27">
        <f>IF(COUNTA(A1102:G1102)+COUNTA(I1102:J1102)=0,"",IFERROR(IF(OR(A1102="",B1102="",C1102="",D1102="",E1102="",F1102="",G1102="",I1102=""),"Eingabe unvollständig",IF(COUNTIFS($A$8:$A$1107,A1102,$B$8:$B$1107,B1102)&gt;1,"Doppelte Werk-/Datumszeile",IF(AND(C1102&lt;&gt;"Produktion",E1102&gt;0),"Tagestyp und Schichten prüfen",IF(AND(C1102="Produktion",E1102=0),"Produktionsschicht fehlt",IF(OR(E1102&gt;'Parameter'!$B$8,F1102&gt;'Parameter'!$B$9,AND(C1102="Produktion",G1102&lt;'Parameter'!$B$10)),"Planungsgrenze prüfen",IF(AND(C1102="Produktion",WEEKDAY(A1102,2)&gt;5),"Wochenendproduktion prüfen","OK")))))),"Formel prüfen"))</f>
        <v/>
      </c>
    </row>
    <row r="1103">
      <c r="A1103" s="39" t="n"/>
      <c r="B1103" s="21" t="n"/>
      <c r="C1103" s="21" t="n"/>
      <c r="D1103" s="21" t="n"/>
      <c r="E1103" s="22" t="n"/>
      <c r="F1103" s="23" t="n"/>
      <c r="G1103" s="24" t="n"/>
      <c r="H1103" s="28">
        <f>IF(COUNTA(A1103:G1103)=0,"",IF(OR(A1103="",B1103="",C1103="",D1103="",E1103="",F1103="",G1103=""),"",IFERROR(IF(C1103="Produktion",E1103*F1103*G1103,0),"")))</f>
        <v/>
      </c>
      <c r="I1103" s="21" t="n"/>
      <c r="J1103" s="26" t="n"/>
      <c r="K1103" s="29">
        <f>IF(COUNTA(A1103:G1103)+COUNTA(I1103:J1103)=0,"",IFERROR(IF(OR(A1103="",B1103="",C1103="",D1103="",E1103="",F1103="",G1103="",I1103=""),"Eingabe unvollständig",IF(COUNTIFS($A$8:$A$1107,A1103,$B$8:$B$1107,B1103)&gt;1,"Doppelte Werk-/Datumszeile",IF(AND(C1103&lt;&gt;"Produktion",E1103&gt;0),"Tagestyp und Schichten prüfen",IF(AND(C1103="Produktion",E1103=0),"Produktionsschicht fehlt",IF(OR(E1103&gt;'Parameter'!$B$8,F1103&gt;'Parameter'!$B$9,AND(C1103="Produktion",G1103&lt;'Parameter'!$B$10)),"Planungsgrenze prüfen",IF(AND(C1103="Produktion",WEEKDAY(A1103,2)&gt;5),"Wochenendproduktion prüfen","OK")))))),"Formel prüfen"))</f>
        <v/>
      </c>
    </row>
    <row r="1104">
      <c r="A1104" s="39" t="n"/>
      <c r="B1104" s="21" t="n"/>
      <c r="C1104" s="21" t="n"/>
      <c r="D1104" s="21" t="n"/>
      <c r="E1104" s="22" t="n"/>
      <c r="F1104" s="23" t="n"/>
      <c r="G1104" s="24" t="n"/>
      <c r="H1104" s="25">
        <f>IF(COUNTA(A1104:G1104)=0,"",IF(OR(A1104="",B1104="",C1104="",D1104="",E1104="",F1104="",G1104=""),"",IFERROR(IF(C1104="Produktion",E1104*F1104*G1104,0),"")))</f>
        <v/>
      </c>
      <c r="I1104" s="21" t="n"/>
      <c r="J1104" s="26" t="n"/>
      <c r="K1104" s="27">
        <f>IF(COUNTA(A1104:G1104)+COUNTA(I1104:J1104)=0,"",IFERROR(IF(OR(A1104="",B1104="",C1104="",D1104="",E1104="",F1104="",G1104="",I1104=""),"Eingabe unvollständig",IF(COUNTIFS($A$8:$A$1107,A1104,$B$8:$B$1107,B1104)&gt;1,"Doppelte Werk-/Datumszeile",IF(AND(C1104&lt;&gt;"Produktion",E1104&gt;0),"Tagestyp und Schichten prüfen",IF(AND(C1104="Produktion",E1104=0),"Produktionsschicht fehlt",IF(OR(E1104&gt;'Parameter'!$B$8,F1104&gt;'Parameter'!$B$9,AND(C1104="Produktion",G1104&lt;'Parameter'!$B$10)),"Planungsgrenze prüfen",IF(AND(C1104="Produktion",WEEKDAY(A1104,2)&gt;5),"Wochenendproduktion prüfen","OK")))))),"Formel prüfen"))</f>
        <v/>
      </c>
    </row>
    <row r="1105">
      <c r="A1105" s="39" t="n"/>
      <c r="B1105" s="21" t="n"/>
      <c r="C1105" s="21" t="n"/>
      <c r="D1105" s="21" t="n"/>
      <c r="E1105" s="22" t="n"/>
      <c r="F1105" s="23" t="n"/>
      <c r="G1105" s="24" t="n"/>
      <c r="H1105" s="28">
        <f>IF(COUNTA(A1105:G1105)=0,"",IF(OR(A1105="",B1105="",C1105="",D1105="",E1105="",F1105="",G1105=""),"",IFERROR(IF(C1105="Produktion",E1105*F1105*G1105,0),"")))</f>
        <v/>
      </c>
      <c r="I1105" s="21" t="n"/>
      <c r="J1105" s="26" t="n"/>
      <c r="K1105" s="29">
        <f>IF(COUNTA(A1105:G1105)+COUNTA(I1105:J1105)=0,"",IFERROR(IF(OR(A1105="",B1105="",C1105="",D1105="",E1105="",F1105="",G1105="",I1105=""),"Eingabe unvollständig",IF(COUNTIFS($A$8:$A$1107,A1105,$B$8:$B$1107,B1105)&gt;1,"Doppelte Werk-/Datumszeile",IF(AND(C1105&lt;&gt;"Produktion",E1105&gt;0),"Tagestyp und Schichten prüfen",IF(AND(C1105="Produktion",E1105=0),"Produktionsschicht fehlt",IF(OR(E1105&gt;'Parameter'!$B$8,F1105&gt;'Parameter'!$B$9,AND(C1105="Produktion",G1105&lt;'Parameter'!$B$10)),"Planungsgrenze prüfen",IF(AND(C1105="Produktion",WEEKDAY(A1105,2)&gt;5),"Wochenendproduktion prüfen","OK")))))),"Formel prüfen"))</f>
        <v/>
      </c>
    </row>
    <row r="1106">
      <c r="A1106" s="39" t="n"/>
      <c r="B1106" s="21" t="n"/>
      <c r="C1106" s="21" t="n"/>
      <c r="D1106" s="21" t="n"/>
      <c r="E1106" s="22" t="n"/>
      <c r="F1106" s="23" t="n"/>
      <c r="G1106" s="24" t="n"/>
      <c r="H1106" s="25">
        <f>IF(COUNTA(A1106:G1106)=0,"",IF(OR(A1106="",B1106="",C1106="",D1106="",E1106="",F1106="",G1106=""),"",IFERROR(IF(C1106="Produktion",E1106*F1106*G1106,0),"")))</f>
        <v/>
      </c>
      <c r="I1106" s="21" t="n"/>
      <c r="J1106" s="26" t="n"/>
      <c r="K1106" s="27">
        <f>IF(COUNTA(A1106:G1106)+COUNTA(I1106:J1106)=0,"",IFERROR(IF(OR(A1106="",B1106="",C1106="",D1106="",E1106="",F1106="",G1106="",I1106=""),"Eingabe unvollständig",IF(COUNTIFS($A$8:$A$1107,A1106,$B$8:$B$1107,B1106)&gt;1,"Doppelte Werk-/Datumszeile",IF(AND(C1106&lt;&gt;"Produktion",E1106&gt;0),"Tagestyp und Schichten prüfen",IF(AND(C1106="Produktion",E1106=0),"Produktionsschicht fehlt",IF(OR(E1106&gt;'Parameter'!$B$8,F1106&gt;'Parameter'!$B$9,AND(C1106="Produktion",G1106&lt;'Parameter'!$B$10)),"Planungsgrenze prüfen",IF(AND(C1106="Produktion",WEEKDAY(A1106,2)&gt;5),"Wochenendproduktion prüfen","OK")))))),"Formel prüfen"))</f>
        <v/>
      </c>
    </row>
    <row r="1107">
      <c r="A1107" s="39" t="n"/>
      <c r="B1107" s="21" t="n"/>
      <c r="C1107" s="21" t="n"/>
      <c r="D1107" s="21" t="n"/>
      <c r="E1107" s="22" t="n"/>
      <c r="F1107" s="23" t="n"/>
      <c r="G1107" s="24" t="n"/>
      <c r="H1107" s="28">
        <f>IF(COUNTA(A1107:G1107)=0,"",IF(OR(A1107="",B1107="",C1107="",D1107="",E1107="",F1107="",G1107=""),"",IFERROR(IF(C1107="Produktion",E1107*F1107*G1107,0),"")))</f>
        <v/>
      </c>
      <c r="I1107" s="21" t="n"/>
      <c r="J1107" s="26" t="n"/>
      <c r="K1107" s="29">
        <f>IF(COUNTA(A1107:G1107)+COUNTA(I1107:J1107)=0,"",IFERROR(IF(OR(A1107="",B1107="",C1107="",D1107="",E1107="",F1107="",G1107="",I1107=""),"Eingabe unvollständig",IF(COUNTIFS($A$8:$A$1107,A1107,$B$8:$B$1107,B1107)&gt;1,"Doppelte Werk-/Datumszeile",IF(AND(C1107&lt;&gt;"Produktion",E1107&gt;0),"Tagestyp und Schichten prüfen",IF(AND(C1107="Produktion",E1107=0),"Produktionsschicht fehlt",IF(OR(E1107&gt;'Parameter'!$B$8,F1107&gt;'Parameter'!$B$9,AND(C1107="Produktion",G1107&lt;'Parameter'!$B$10)),"Planungsgrenze prüfen",IF(AND(C1107="Produktion",WEEKDAY(A1107,2)&gt;5),"Wochenendproduktion prüfen","OK")))))),"Formel prüfen"))</f>
        <v/>
      </c>
    </row>
  </sheetData>
  <autoFilter ref="A7:K1107"/>
  <mergeCells count="1">
    <mergeCell ref="A1:K1"/>
  </mergeCells>
  <conditionalFormatting sqref="A8:B1107">
    <cfRule type="expression" priority="1" dxfId="2">
      <formula>AND($A8&lt;&gt;"",$B8&lt;&gt;"",COUNTIFS($A$8:$A$1107,$A8,$B$8:$B$1107,$B8)&gt;1)</formula>
    </cfRule>
  </conditionalFormatting>
  <conditionalFormatting sqref="K8:K1107">
    <cfRule type="expression" priority="2" dxfId="2">
      <formula>AND($K8&lt;&gt;"",$K8&lt;&gt;"OK")</formula>
    </cfRule>
    <cfRule type="expression" priority="3" dxfId="3">
      <formula>$K8="OK"</formula>
    </cfRule>
  </conditionalFormatting>
  <conditionalFormatting sqref="H8:H1107">
    <cfRule type="expression" priority="4" dxfId="3">
      <formula>AND($H8&lt;&gt;"",$H8&gt;0)</formula>
    </cfRule>
  </conditionalFormatting>
  <conditionalFormatting sqref="A8:K1107">
    <cfRule type="expression" priority="5" dxfId="2">
      <formula>AND(COUNTA($A8:$J8)&gt;0,OR($A8="",$B8="",$C8="",$D8="",$E8="",$F8="",$G8="",$I8=""))</formula>
    </cfRule>
  </conditionalFormatting>
  <dataValidations count="8">
    <dataValidation sqref="A8:A1107" showDropDown="0" showInputMessage="1" showErrorMessage="1" allowBlank="0" errorTitle="Datum prüfen" error="Das Datum liegt außerhalb des vorbereiteten Zeitfensters. Die Eingabe kann nach manueller Prüfung trotzdem übernommen werden." type="date" errorStyle="warning" operator="between">
      <formula1>DATE(2025,1,1)</formula1>
      <formula2>DATE(2027,12,31)</formula2>
    </dataValidation>
    <dataValidation sqref="B8:B1107" showDropDown="0" showInputMessage="1" showErrorMessage="1" allowBlank="0" errorTitle="Werk prüfen" error="Bitte ein fiktives Werk aus der Liste auswählen." type="list" errorStyle="warning">
      <formula1>"Werk Nord (fiktiv),Werk Süd (fiktiv),Montagezentrum West (fiktiv)"</formula1>
    </dataValidation>
    <dataValidation sqref="C8:C1107" showDropDown="0" showInputMessage="1" showErrorMessage="1" allowBlank="0" errorTitle="Tagestyp prüfen" error="Bitte einen stabilen Tagestyp aus der Liste auswählen." type="list" errorStyle="warning">
      <formula1>"Produktion,Feiertag,Betriebsruhe,Wartung"</formula1>
    </dataValidation>
    <dataValidation sqref="D8:D1107" showDropDown="0" showInputMessage="1" showErrorMessage="1" allowBlank="0" errorTitle="Schichtmodell prüfen" error="Bitte ein Schichtmodell aus der Liste auswählen." type="list" errorStyle="warning">
      <formula1>"Keine,Frühschicht,Früh-/Spätschicht,Drei-Schicht"</formula1>
    </dataValidation>
    <dataValidation sqref="E8:E1107" showDropDown="0" showInputMessage="1" showErrorMessage="1" allowBlank="0" errorTitle="Schichtanzahl prüfen" error="Plausibilitätsbereich 0 bis 6; die anpassbare Planungsgrenze steht im Blatt „Parameter“." type="whole" errorStyle="warning" operator="between">
      <formula1>0</formula1>
      <formula2>6</formula2>
    </dataValidation>
    <dataValidation sqref="F8:F1107" showDropDown="0" showInputMessage="1" showErrorMessage="1" allowBlank="0" errorTitle="Stundenzahl prüfen" error="Plausibilitätsbereich 0 bis 24 Stunden je Schicht." type="decimal" errorStyle="warning" operator="between">
      <formula1>0</formula1>
      <formula2>24</formula2>
    </dataValidation>
    <dataValidation sqref="G8:G1107" showDropDown="0" showInputMessage="1" showErrorMessage="1" allowBlank="0" errorTitle="Verfügbarkeit prüfen" error="Bitte einen Wert zwischen 0 % und 100 % eingeben." type="decimal" errorStyle="warning" operator="between">
      <formula1>0</formula1>
      <formula2>1</formula2>
    </dataValidation>
    <dataValidation sqref="I8:I1107" showDropDown="0" showInputMessage="1" showErrorMessage="1" allowBlank="0" errorTitle="Verantwortungsrolle prüfen" error="Bitte eine funktionsbezogene Rolle auswählen; keine Personendaten eintragen." type="list" errorStyle="warning">
      <formula1>"Produktionsplanung,Werkskoordination,Instandhaltungsplanung,Schichtkoordination"</formula1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H19"/>
  <sheetViews>
    <sheetView showGridLines="0" zoomScale="90" workbookViewId="0">
      <selection activeCell="A1" sqref="A1"/>
    </sheetView>
  </sheetViews>
  <sheetFormatPr baseColWidth="8" defaultRowHeight="15"/>
  <cols>
    <col width="37" customWidth="1" min="1" max="1"/>
    <col width="24" customWidth="1" min="2" max="2"/>
    <col width="25" customWidth="1" min="3" max="3"/>
    <col width="54" customWidth="1" min="4" max="4"/>
    <col width="27" customWidth="1" min="5" max="5"/>
    <col width="4" customWidth="1" min="6" max="6"/>
    <col width="31" customWidth="1" min="7" max="7"/>
    <col width="4" customWidth="1" min="8" max="8"/>
  </cols>
  <sheetData>
    <row r="1" ht="28" customHeight="1">
      <c r="A1" s="1" t="inlineStr">
        <is>
          <t>Parameter und stabile Auswahlwerte</t>
        </is>
      </c>
    </row>
    <row r="2"/>
    <row r="3">
      <c r="A3" s="3" t="inlineStr">
        <is>
          <t>Zweck</t>
        </is>
      </c>
      <c r="B3" s="4" t="inlineStr">
        <is>
          <t>Bereitstellung veränderbarer Prüfschwellen und dokumentierter Auswahlwerte für den Produktionskalender.</t>
        </is>
      </c>
    </row>
    <row r="4">
      <c r="A4" s="3" t="inlineStr">
        <is>
          <t>Datenquelle</t>
        </is>
      </c>
      <c r="B4" s="4" t="inlineStr">
        <is>
          <t>Fiktive Startwerte für die interne Planung; gelbe Schwellen sind durch berechtigte Nutzende manuell anzupassen.</t>
        </is>
      </c>
    </row>
    <row r="5">
      <c r="A5" s="3" t="inlineStr">
        <is>
          <t>Sichtbares Ergebnis</t>
        </is>
      </c>
      <c r="B5" s="4" t="inlineStr">
        <is>
          <t>Die Prüfhilfe im Kalender markiert Überschreitungen, ohne eine Freigabe oder Konformität zu bestätigen.</t>
        </is>
      </c>
    </row>
    <row r="6"/>
    <row r="7" ht="32" customHeight="1">
      <c r="A7" s="7" t="inlineStr">
        <is>
          <t>Prüfparameter</t>
        </is>
      </c>
      <c r="B7" s="7" t="inlineStr">
        <is>
          <t>Wert</t>
        </is>
      </c>
      <c r="C7" s="7" t="inlineStr">
        <is>
          <t>Einheit</t>
        </is>
      </c>
      <c r="D7" s="7" t="inlineStr">
        <is>
          <t>Wirkung</t>
        </is>
      </c>
    </row>
    <row r="8">
      <c r="A8" s="8" t="inlineStr">
        <is>
          <t>Maximale geplante Schichten</t>
        </is>
      </c>
      <c r="B8" s="30" t="n">
        <v>3</v>
      </c>
      <c r="C8" s="8" t="inlineStr">
        <is>
          <t>Anzahl</t>
        </is>
      </c>
      <c r="D8" s="27" t="inlineStr">
        <is>
          <t>Höhere Werte erhalten den Hinweis „Planungsgrenze prüfen“.</t>
        </is>
      </c>
    </row>
    <row r="9">
      <c r="A9" s="10" t="inlineStr">
        <is>
          <t>Maximale Stunden je Schicht</t>
        </is>
      </c>
      <c r="B9" s="31" t="n">
        <v>12</v>
      </c>
      <c r="C9" s="10" t="inlineStr">
        <is>
          <t>h</t>
        </is>
      </c>
      <c r="D9" s="4" t="inlineStr">
        <is>
          <t>Höhere Werte werden sichtbar markiert.</t>
        </is>
      </c>
    </row>
    <row r="10">
      <c r="A10" s="8" t="inlineStr">
        <is>
          <t>Mindestverfügbarkeit bei Produktion</t>
        </is>
      </c>
      <c r="B10" s="32" t="n">
        <v>0.7</v>
      </c>
      <c r="C10" s="8" t="inlineStr">
        <is>
          <t>%</t>
        </is>
      </c>
      <c r="D10" s="27" t="inlineStr">
        <is>
          <t>Niedrigere Produktionswerte werden sichtbar markiert.</t>
        </is>
      </c>
    </row>
    <row r="11"/>
    <row r="12"/>
    <row r="13">
      <c r="A13" s="7" t="inlineStr">
        <is>
          <t>Werke – fiktiv</t>
        </is>
      </c>
      <c r="C13" s="7" t="inlineStr">
        <is>
          <t>Tagestypen</t>
        </is>
      </c>
      <c r="E13" s="7" t="inlineStr">
        <is>
          <t>Schichtmodelle</t>
        </is>
      </c>
      <c r="G13" s="7" t="inlineStr">
        <is>
          <t>Verantwortungsrollen</t>
        </is>
      </c>
    </row>
    <row r="14">
      <c r="A14" s="27" t="inlineStr">
        <is>
          <t>Werk Nord (fiktiv)</t>
        </is>
      </c>
      <c r="C14" s="27" t="inlineStr">
        <is>
          <t>Produktion</t>
        </is>
      </c>
      <c r="E14" s="27" t="inlineStr">
        <is>
          <t>Keine</t>
        </is>
      </c>
      <c r="G14" s="27" t="inlineStr">
        <is>
          <t>Produktionsplanung</t>
        </is>
      </c>
    </row>
    <row r="15">
      <c r="A15" s="4" t="inlineStr">
        <is>
          <t>Werk Süd (fiktiv)</t>
        </is>
      </c>
      <c r="C15" s="4" t="inlineStr">
        <is>
          <t>Feiertag</t>
        </is>
      </c>
      <c r="E15" s="4" t="inlineStr">
        <is>
          <t>Frühschicht</t>
        </is>
      </c>
      <c r="G15" s="4" t="inlineStr">
        <is>
          <t>Werkskoordination</t>
        </is>
      </c>
    </row>
    <row r="16">
      <c r="A16" s="27" t="inlineStr">
        <is>
          <t>Montagezentrum West (fiktiv)</t>
        </is>
      </c>
      <c r="C16" s="27" t="inlineStr">
        <is>
          <t>Betriebsruhe</t>
        </is>
      </c>
      <c r="E16" s="27" t="inlineStr">
        <is>
          <t>Früh-/Spätschicht</t>
        </is>
      </c>
      <c r="G16" s="27" t="inlineStr">
        <is>
          <t>Instandhaltungsplanung</t>
        </is>
      </c>
    </row>
    <row r="17">
      <c r="C17" s="4" t="inlineStr">
        <is>
          <t>Wartung</t>
        </is>
      </c>
      <c r="E17" s="4" t="inlineStr">
        <is>
          <t>Drei-Schicht</t>
        </is>
      </c>
      <c r="G17" s="4" t="inlineStr">
        <is>
          <t>Schichtkoordination</t>
        </is>
      </c>
    </row>
    <row r="18"/>
    <row r="19" ht="42" customHeight="1">
      <c r="A19" s="3" t="inlineStr">
        <is>
          <t>Hinweis zu Auswahlwerten</t>
        </is>
      </c>
      <c r="B19" s="4" t="inlineStr">
        <is>
          <t>Die sichtbaren Listen dokumentieren die verwendeten stabilen Auswahlwerte. Eine Änderung der Auswahlstruktur ist außerhalb dieser Arbeitsmappe organisatorisch abzustimmen.</t>
        </is>
      </c>
    </row>
  </sheetData>
  <mergeCells count="1">
    <mergeCell ref="A1:H1"/>
  </mergeCells>
  <dataValidations count="3">
    <dataValidation sqref="B8" showDropDown="0" showInputMessage="0" showErrorMessage="1" allowBlank="0" errorTitle="Prüfgrenze prüfen" error="Bitte eine ganze Zahl zwischen 1 und 6 verwenden." type="whole" errorStyle="warning" operator="between">
      <formula1>1</formula1>
      <formula2>6</formula2>
    </dataValidation>
    <dataValidation sqref="B9" showDropDown="0" showInputMessage="0" showErrorMessage="1" allowBlank="0" errorTitle="Prüfgrenze prüfen" error="Bitte einen Wert zwischen 1 und 24 Stunden verwenden." type="decimal" errorStyle="warning" operator="between">
      <formula1>1</formula1>
      <formula2>24</formula2>
    </dataValidation>
    <dataValidation sqref="B10" showDropDown="0" showInputMessage="0" showErrorMessage="1" allowBlank="0" errorTitle="Prüfgrenze prüfen" error="Bitte einen Wert zwischen 0 % und 100 % verwenden." type="decimal" errorStyle="warning" operator="between">
      <formula1>0</formula1>
      <formula2>1</formula2>
    </dataValidation>
  </dataValidation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F45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4" customWidth="1" min="3" max="3"/>
    <col width="23" customWidth="1" min="4" max="4"/>
    <col width="40" customWidth="1" min="5" max="5"/>
    <col width="49" customWidth="1" min="6" max="6"/>
  </cols>
  <sheetData>
    <row r="1" ht="28" customHeight="1">
      <c r="A1" s="1" t="inlineStr">
        <is>
          <t>Hinweise, Datenbeschreibung und manuelle Kontrollen</t>
        </is>
      </c>
    </row>
    <row r="2"/>
    <row r="3">
      <c r="A3" s="3" t="inlineStr">
        <is>
          <t>Zweck</t>
        </is>
      </c>
      <c r="B3" s="4" t="inlineStr">
        <is>
          <t>Erläuterung der Eingaben, Formeln, Leerfallbehandlung und notwendigen manuellen Kontrollen.</t>
        </is>
      </c>
    </row>
    <row r="4">
      <c r="A4" s="3" t="inlineStr">
        <is>
          <t>Datenquelle</t>
        </is>
      </c>
      <c r="B4" s="4" t="inlineStr">
        <is>
          <t>Struktur und Beispieldaten dieser Arbeitsmappe; keine amtliche, tarifliche oder systemseitig synchronisierte Quelle.</t>
        </is>
      </c>
    </row>
    <row r="5">
      <c r="A5" s="3" t="inlineStr">
        <is>
          <t>Sichtbares Ergebnis</t>
        </is>
      </c>
      <c r="B5" s="4" t="inlineStr">
        <is>
          <t>Prüfbare Sollwerte für die zehn fiktiven Beispiele sowie Regeln für Normal-, Leer- und Grenzfälle.</t>
        </is>
      </c>
    </row>
    <row r="6"/>
    <row r="7" ht="48" customHeight="1">
      <c r="A7" s="3" t="inlineStr">
        <is>
          <t>Nutzungsrahmen</t>
        </is>
      </c>
      <c r="B7" s="4" t="inlineStr">
        <is>
          <t>Die Datei unterstützt eine manuelle Planungsentscheidung vor der internen Freigabe. Sie erzeugt keine Feiertage automatisch, synchronisiert keine Anlagen und ersetzt keine betriebliche Prüfung.</t>
        </is>
      </c>
    </row>
    <row r="8"/>
    <row r="9"/>
    <row r="10"/>
    <row r="11" ht="32" customHeight="1">
      <c r="A11" s="7" t="inlineStr">
        <is>
          <t>Feld</t>
        </is>
      </c>
      <c r="B11" s="7" t="inlineStr">
        <is>
          <t>Datentyp</t>
        </is>
      </c>
      <c r="C11" s="7" t="inlineStr">
        <is>
          <t>Einheit</t>
        </is>
      </c>
      <c r="D11" s="7" t="inlineStr">
        <is>
          <t>Pflichtstatus</t>
        </is>
      </c>
      <c r="E11" s="7" t="inlineStr">
        <is>
          <t>Verhalten bei fehlendem Wert</t>
        </is>
      </c>
      <c r="F11" s="7" t="inlineStr">
        <is>
          <t>Prüfung und Bedeutung</t>
        </is>
      </c>
    </row>
    <row r="12" ht="47" customHeight="1">
      <c r="A12" s="33" t="inlineStr">
        <is>
          <t>Datum</t>
        </is>
      </c>
      <c r="B12" s="33" t="inlineStr">
        <is>
          <t>Datum im Format TT.MM.JJJJ</t>
        </is>
      </c>
      <c r="C12" s="33" t="inlineStr">
        <is>
          <t>Kalendertag</t>
        </is>
      </c>
      <c r="D12" s="33" t="inlineStr">
        <is>
          <t>Pflicht</t>
        </is>
      </c>
      <c r="E12" s="33" t="inlineStr">
        <is>
          <t>Prüfhilfe meldet unvollständige Eingabe.</t>
        </is>
      </c>
      <c r="F12" s="33" t="inlineStr">
        <is>
          <t>Mit Werk kombiniert als Duplikatschlüssel; Jahresauswertung nutzt den Datumsbereich.</t>
        </is>
      </c>
    </row>
    <row r="13" ht="47" customHeight="1">
      <c r="A13" s="34" t="inlineStr">
        <is>
          <t>Werk</t>
        </is>
      </c>
      <c r="B13" s="34" t="inlineStr">
        <is>
          <t>Auswahlliste</t>
        </is>
      </c>
      <c r="C13" s="34" t="inlineStr">
        <is>
          <t>Text</t>
        </is>
      </c>
      <c r="D13" s="34" t="inlineStr">
        <is>
          <t>Pflicht</t>
        </is>
      </c>
      <c r="E13" s="34" t="inlineStr">
        <is>
          <t>Prüfhilfe meldet unvollständige Eingabe.</t>
        </is>
      </c>
      <c r="F13" s="34" t="inlineStr">
        <is>
          <t>Nur eindeutig fiktive Betriebsstätten.</t>
        </is>
      </c>
    </row>
    <row r="14" ht="47" customHeight="1">
      <c r="A14" s="33" t="inlineStr">
        <is>
          <t>Tagestyp</t>
        </is>
      </c>
      <c r="B14" s="33" t="inlineStr">
        <is>
          <t>Auswahlliste</t>
        </is>
      </c>
      <c r="C14" s="33" t="inlineStr">
        <is>
          <t>Kategorie</t>
        </is>
      </c>
      <c r="D14" s="33" t="inlineStr">
        <is>
          <t>Pflicht</t>
        </is>
      </c>
      <c r="E14" s="33" t="inlineStr">
        <is>
          <t>Nettokapazität bleibt leer.</t>
        </is>
      </c>
      <c r="F14" s="33" t="inlineStr">
        <is>
          <t>Nur „Produktion“ erzeugt Nettokapazität.</t>
        </is>
      </c>
    </row>
    <row r="15" ht="47" customHeight="1">
      <c r="A15" s="34" t="inlineStr">
        <is>
          <t>Schichtmodell</t>
        </is>
      </c>
      <c r="B15" s="34" t="inlineStr">
        <is>
          <t>Auswahlliste</t>
        </is>
      </c>
      <c r="C15" s="34" t="inlineStr">
        <is>
          <t>Kategorie</t>
        </is>
      </c>
      <c r="D15" s="34" t="inlineStr">
        <is>
          <t>Pflicht</t>
        </is>
      </c>
      <c r="E15" s="34" t="inlineStr">
        <is>
          <t>Prüfhilfe meldet unvollständige Eingabe.</t>
        </is>
      </c>
      <c r="F15" s="34" t="inlineStr">
        <is>
          <t>Sichtbare Einordnung; die Berechnung nutzt die Schichtanzahl.</t>
        </is>
      </c>
    </row>
    <row r="16" ht="47" customHeight="1">
      <c r="A16" s="33" t="inlineStr">
        <is>
          <t>Schichten</t>
        </is>
      </c>
      <c r="B16" s="33" t="inlineStr">
        <is>
          <t>Ganzzahl</t>
        </is>
      </c>
      <c r="C16" s="33" t="inlineStr">
        <is>
          <t>Anzahl</t>
        </is>
      </c>
      <c r="D16" s="33" t="inlineStr">
        <is>
          <t>Pflicht</t>
        </is>
      </c>
      <c r="E16" s="33" t="inlineStr">
        <is>
          <t>Nettokapazität bleibt leer.</t>
        </is>
      </c>
      <c r="F16" s="33" t="inlineStr">
        <is>
          <t>Bei Produktion größer 0; anpassbare Prüfschwelle im Blatt „Parameter“.</t>
        </is>
      </c>
    </row>
    <row r="17" ht="47" customHeight="1">
      <c r="A17" s="34" t="inlineStr">
        <is>
          <t>Stunden je Schicht</t>
        </is>
      </c>
      <c r="B17" s="34" t="inlineStr">
        <is>
          <t>Dezimalzahl</t>
        </is>
      </c>
      <c r="C17" s="34" t="inlineStr">
        <is>
          <t>h</t>
        </is>
      </c>
      <c r="D17" s="34" t="inlineStr">
        <is>
          <t>Pflicht</t>
        </is>
      </c>
      <c r="E17" s="34" t="inlineStr">
        <is>
          <t>Nettokapazität bleibt leer.</t>
        </is>
      </c>
      <c r="F17" s="34" t="inlineStr">
        <is>
          <t>Breiter Warnbereich 0 bis 24; interne Prüfschwelle separat anpassbar.</t>
        </is>
      </c>
    </row>
    <row r="18" ht="47" customHeight="1">
      <c r="A18" s="33" t="inlineStr">
        <is>
          <t>Verfügbarkeit</t>
        </is>
      </c>
      <c r="B18" s="33" t="inlineStr">
        <is>
          <t>Dezimalzahl</t>
        </is>
      </c>
      <c r="C18" s="33" t="inlineStr">
        <is>
          <t>%</t>
        </is>
      </c>
      <c r="D18" s="33" t="inlineStr">
        <is>
          <t>Pflicht</t>
        </is>
      </c>
      <c r="E18" s="33" t="inlineStr">
        <is>
          <t>Nettokapazität bleibt leer.</t>
        </is>
      </c>
      <c r="F18" s="33" t="inlineStr">
        <is>
          <t>Zulässiger Warnbereich 0 % bis 100 %; niedrige Produktionswerte werden geprüft.</t>
        </is>
      </c>
    </row>
    <row r="19" ht="47" customHeight="1">
      <c r="A19" s="34" t="inlineStr">
        <is>
          <t>Nettokapazität</t>
        </is>
      </c>
      <c r="B19" s="34" t="inlineStr">
        <is>
          <t>Formel</t>
        </is>
      </c>
      <c r="C19" s="34" t="inlineStr">
        <is>
          <t>h</t>
        </is>
      </c>
      <c r="D19" s="34" t="inlineStr">
        <is>
          <t>Automatisch</t>
        </is>
      </c>
      <c r="E19" s="34" t="inlineStr">
        <is>
          <t>Leer, solange Kerneingaben fehlen.</t>
        </is>
      </c>
      <c r="F19" s="34" t="inlineStr">
        <is>
          <t>Bei Produktion: Schichten × Stunden × Verfügbarkeit; sonst 0.</t>
        </is>
      </c>
    </row>
    <row r="20" ht="47" customHeight="1">
      <c r="A20" s="33" t="inlineStr">
        <is>
          <t>Verantwortungsrolle</t>
        </is>
      </c>
      <c r="B20" s="33" t="inlineStr">
        <is>
          <t>Auswahlliste</t>
        </is>
      </c>
      <c r="C20" s="33" t="inlineStr">
        <is>
          <t>Rolle</t>
        </is>
      </c>
      <c r="D20" s="33" t="inlineStr">
        <is>
          <t>Pflicht</t>
        </is>
      </c>
      <c r="E20" s="33" t="inlineStr">
        <is>
          <t>Prüfhilfe meldet unvollständige Eingabe.</t>
        </is>
      </c>
      <c r="F20" s="33" t="inlineStr">
        <is>
          <t>Keine Namen oder personenbezogenen Kontaktdaten eintragen.</t>
        </is>
      </c>
    </row>
    <row r="21" ht="47" customHeight="1">
      <c r="A21" s="34" t="inlineStr">
        <is>
          <t>Planhinweis</t>
        </is>
      </c>
      <c r="B21" s="34" t="inlineStr">
        <is>
          <t>Freitext</t>
        </is>
      </c>
      <c r="C21" s="34" t="inlineStr">
        <is>
          <t>Text</t>
        </is>
      </c>
      <c r="D21" s="34" t="inlineStr">
        <is>
          <t>Optional</t>
        </is>
      </c>
      <c r="E21" s="34" t="inlineStr">
        <is>
          <t>Bleibt leer.</t>
        </is>
      </c>
      <c r="F21" s="34" t="inlineStr">
        <is>
          <t>Kurzer betrieblicher Hinweis ohne Freigabe- oder Rechtswirkung.</t>
        </is>
      </c>
    </row>
    <row r="22" ht="47" customHeight="1">
      <c r="A22" s="33" t="inlineStr">
        <is>
          <t>Prüfhilfe</t>
        </is>
      </c>
      <c r="B22" s="33" t="inlineStr">
        <is>
          <t>Formel</t>
        </is>
      </c>
      <c r="C22" s="33" t="inlineStr">
        <is>
          <t>Status</t>
        </is>
      </c>
      <c r="D22" s="33" t="inlineStr">
        <is>
          <t>Automatisch</t>
        </is>
      </c>
      <c r="E22" s="33" t="inlineStr">
        <is>
          <t>Leer bei vollständig leerer Zeile.</t>
        </is>
      </c>
      <c r="F22" s="33" t="inlineStr">
        <is>
          <t>Meldet Pflichtlücken, Duplikate, Grenzwerte und Wochenendproduktion.</t>
        </is>
      </c>
    </row>
    <row r="23"/>
    <row r="24"/>
    <row r="25">
      <c r="A25" s="35" t="inlineStr">
        <is>
          <t>Kontrollierbare Formeln und erwartete Anfangsergebnisse</t>
        </is>
      </c>
      <c r="B25" s="36" t="n"/>
      <c r="C25" s="36" t="n"/>
      <c r="D25" s="36" t="n"/>
      <c r="E25" s="36" t="n"/>
      <c r="F25" s="36" t="n"/>
    </row>
    <row r="26" ht="32" customHeight="1">
      <c r="A26" s="7" t="inlineStr">
        <is>
          <t>Kontrolle</t>
        </is>
      </c>
      <c r="B26" s="7" t="inlineStr">
        <is>
          <t>Bezug</t>
        </is>
      </c>
      <c r="C26" s="7" t="inlineStr">
        <is>
          <t>Formellogik</t>
        </is>
      </c>
      <c r="D26" s="7" t="inlineStr">
        <is>
          <t>Erwartet</t>
        </is>
      </c>
      <c r="E26" s="7" t="inlineStr">
        <is>
          <t>Fall</t>
        </is>
      </c>
      <c r="F26" s="7" t="inlineStr">
        <is>
          <t>Manuelle Prüfung</t>
        </is>
      </c>
    </row>
    <row r="27" ht="54" customHeight="1">
      <c r="A27" s="34" t="inlineStr">
        <is>
          <t>Erster vorbereiteter Datensatz</t>
        </is>
      </c>
      <c r="B27" s="34" t="inlineStr">
        <is>
          <t>Kalender!H8 und K8</t>
        </is>
      </c>
      <c r="C27" s="34" t="inlineStr">
        <is>
          <t>Nichtproduktion ergibt 0 Stunden; vollständige Zeile ergibt Status OK.</t>
        </is>
      </c>
      <c r="D27" s="34" t="inlineStr">
        <is>
          <t>0,00 h und OK</t>
        </is>
      </c>
      <c r="E27" s="34" t="inlineStr">
        <is>
          <t>Normalfall</t>
        </is>
      </c>
      <c r="F27" s="34" t="inlineStr">
        <is>
          <t>Tagestyp und Schichtanzahl abgleichen.</t>
        </is>
      </c>
    </row>
    <row r="28" ht="54" customHeight="1">
      <c r="A28" s="33" t="inlineStr">
        <is>
          <t>Erster Produktionstag</t>
        </is>
      </c>
      <c r="B28" s="33" t="inlineStr">
        <is>
          <t>Kalender!H9</t>
        </is>
      </c>
      <c r="C28" s="33" t="inlineStr">
        <is>
          <t>IFERROR mit Schichten × Stunden × Verfügbarkeit.</t>
        </is>
      </c>
      <c r="D28" s="33" t="inlineStr">
        <is>
          <t>14,72 h</t>
        </is>
      </c>
      <c r="E28" s="33" t="inlineStr">
        <is>
          <t>Normalfall</t>
        </is>
      </c>
      <c r="F28" s="33" t="inlineStr">
        <is>
          <t>2 × 8,00 h × 92 % nachvollziehen.</t>
        </is>
      </c>
    </row>
    <row r="29" ht="54" customHeight="1">
      <c r="A29" s="34" t="inlineStr">
        <is>
          <t>Erfasste Kalendertage</t>
        </is>
      </c>
      <c r="B29" s="34" t="inlineStr">
        <is>
          <t>Zusammenfassung!B12</t>
        </is>
      </c>
      <c r="C29" s="34" t="inlineStr">
        <is>
          <t>COUNTIFS über Datum und ausgewählte Werke im Planungsjahr.</t>
        </is>
      </c>
      <c r="D29" s="34" t="inlineStr">
        <is>
          <t>10</t>
        </is>
      </c>
      <c r="E29" s="34" t="inlineStr">
        <is>
          <t>Normalfall</t>
        </is>
      </c>
      <c r="F29" s="34" t="inlineStr">
        <is>
          <t>Gilt bei Planungsjahr der Beispieldaten und Auswahl „Alle Werke“.</t>
        </is>
      </c>
    </row>
    <row r="30" ht="54" customHeight="1">
      <c r="A30" s="33" t="inlineStr">
        <is>
          <t>Produktive Tage</t>
        </is>
      </c>
      <c r="B30" s="33" t="inlineStr">
        <is>
          <t>Zusammenfassung!B13</t>
        </is>
      </c>
      <c r="C30" s="33" t="inlineStr">
        <is>
          <t>COUNTIFS mit zusätzlichem Kriterium Tagestyp Produktion.</t>
        </is>
      </c>
      <c r="D30" s="33" t="inlineStr">
        <is>
          <t>5</t>
        </is>
      </c>
      <c r="E30" s="33" t="inlineStr">
        <is>
          <t>Normalfall</t>
        </is>
      </c>
      <c r="F30" s="33" t="inlineStr">
        <is>
          <t>Die fünf Produktionszeilen im Kalender zählen.</t>
        </is>
      </c>
    </row>
    <row r="31" ht="54" customHeight="1">
      <c r="A31" s="34" t="inlineStr">
        <is>
          <t>Stillstandstage</t>
        </is>
      </c>
      <c r="B31" s="34" t="inlineStr">
        <is>
          <t>Zusammenfassung!B14</t>
        </is>
      </c>
      <c r="C31" s="34" t="inlineStr">
        <is>
          <t>COUNTIFS mit Tagestyp ungleich Produktion.</t>
        </is>
      </c>
      <c r="D31" s="34" t="inlineStr">
        <is>
          <t>5</t>
        </is>
      </c>
      <c r="E31" s="34" t="inlineStr">
        <is>
          <t>Normalfall</t>
        </is>
      </c>
      <c r="F31" s="34" t="inlineStr">
        <is>
          <t>Feiertag, Wartung und Betriebsruhe gemeinsam prüfen.</t>
        </is>
      </c>
    </row>
    <row r="32" ht="54" customHeight="1">
      <c r="A32" s="33" t="inlineStr">
        <is>
          <t>Nettokapazität gesamt</t>
        </is>
      </c>
      <c r="B32" s="33" t="inlineStr">
        <is>
          <t>Zusammenfassung!B15</t>
        </is>
      </c>
      <c r="C32" s="33" t="inlineStr">
        <is>
          <t>SUMIFS über die berechnete Nettokapazität im Planungsjahr.</t>
        </is>
      </c>
      <c r="D32" s="33" t="inlineStr">
        <is>
          <t>70,52 h</t>
        </is>
      </c>
      <c r="E32" s="33" t="inlineStr">
        <is>
          <t>Normalfall</t>
        </is>
      </c>
      <c r="F32" s="33" t="inlineStr">
        <is>
          <t>14,72 + 19,80 + 8,00 + 13,60 + 14,40 nachvollziehen.</t>
        </is>
      </c>
    </row>
    <row r="33" ht="54" customHeight="1">
      <c r="A33" s="34" t="inlineStr">
        <is>
          <t>Offene Prüfhinweise</t>
        </is>
      </c>
      <c r="B33" s="34" t="inlineStr">
        <is>
          <t>Zusammenfassung!B16</t>
        </is>
      </c>
      <c r="C33" s="34" t="inlineStr">
        <is>
          <t>COUNTIFS für nichtleere Statuswerte ungleich OK.</t>
        </is>
      </c>
      <c r="D33" s="34" t="inlineStr">
        <is>
          <t>1</t>
        </is>
      </c>
      <c r="E33" s="34" t="inlineStr">
        <is>
          <t>Grenzfall</t>
        </is>
      </c>
      <c r="F33" s="34" t="inlineStr">
        <is>
          <t>Die fiktive Wochenendproduktion in Kalenderzeile 11 ist bewusst markiert.</t>
        </is>
      </c>
    </row>
    <row r="34" ht="54" customHeight="1">
      <c r="A34" s="33" t="inlineStr">
        <is>
          <t>Leere vorbereitete Zeilen</t>
        </is>
      </c>
      <c r="B34" s="33" t="inlineStr">
        <is>
          <t>Kalender!H18/K18, H557/K557, H1107/K1107</t>
        </is>
      </c>
      <c r="C34" s="33" t="inlineStr">
        <is>
          <t>COUNTA prüft den Leerfall vor jeder Berechnung.</t>
        </is>
      </c>
      <c r="D34" s="33" t="inlineStr">
        <is>
          <t>Alle genannten Zellen bleiben leer.</t>
        </is>
      </c>
      <c r="E34" s="33" t="inlineStr">
        <is>
          <t>Leerfall</t>
        </is>
      </c>
      <c r="F34" s="33" t="inlineStr">
        <is>
          <t>Keine Nullkapazität und keinen Prüfstatus für vollständig leere Zeilen erwarten.</t>
        </is>
      </c>
    </row>
    <row r="35" ht="54" customHeight="1">
      <c r="A35" s="34" t="inlineStr">
        <is>
          <t>Grenzwert Verfügbarkeit</t>
        </is>
      </c>
      <c r="B35" s="34" t="inlineStr">
        <is>
          <t>Kalender!G11, H11 und K11</t>
        </is>
      </c>
      <c r="C35" s="34" t="inlineStr">
        <is>
          <t>100 % ist zulässig; der Samstag wird unabhängig davon als Prüffall markiert.</t>
        </is>
      </c>
      <c r="D35" s="34" t="inlineStr">
        <is>
          <t>100 %, 8,00 h und Wochenendhinweis</t>
        </is>
      </c>
      <c r="E35" s="34" t="inlineStr">
        <is>
          <t>Grenzfall</t>
        </is>
      </c>
      <c r="F35" s="34" t="inlineStr">
        <is>
          <t>Legitime Ausnahme nur nach betrieblicher Abstimmung übernehmen.</t>
        </is>
      </c>
    </row>
    <row r="36"/>
    <row r="37"/>
    <row r="38">
      <c r="A38" s="35" t="inlineStr">
        <is>
          <t>Manuelle Abschlusskontrollen</t>
        </is>
      </c>
      <c r="B38" s="36" t="n"/>
      <c r="C38" s="36" t="n"/>
      <c r="D38" s="36" t="n"/>
      <c r="E38" s="36" t="n"/>
      <c r="F38" s="36" t="n"/>
    </row>
    <row r="39" ht="42" customHeight="1">
      <c r="A39" s="37" t="inlineStr">
        <is>
          <t>1.</t>
        </is>
      </c>
      <c r="B39" s="4" t="inlineStr">
        <is>
          <t>Planungsjahr und Werksauswahl in der Zusammenfassung bestätigen.</t>
        </is>
      </c>
    </row>
    <row r="40" ht="42" customHeight="1">
      <c r="A40" s="37" t="inlineStr">
        <is>
          <t>2.</t>
        </is>
      </c>
      <c r="B40" s="4" t="inlineStr">
        <is>
          <t>Feiertage, regionale Besonderheiten, Betriebsruhen und Wartungsfenster mit der intern freigegebenen Quelle abgleichen.</t>
        </is>
      </c>
    </row>
    <row r="41" ht="42" customHeight="1">
      <c r="A41" s="37" t="inlineStr">
        <is>
          <t>3.</t>
        </is>
      </c>
      <c r="B41" s="4" t="inlineStr">
        <is>
          <t>Filter im Kalender nutzen und je Werk sowie Datum genau eine belegte Zeile sicherstellen.</t>
        </is>
      </c>
    </row>
    <row r="42" ht="42" customHeight="1">
      <c r="A42" s="37" t="inlineStr">
        <is>
          <t>4.</t>
        </is>
      </c>
      <c r="B42" s="4" t="inlineStr">
        <is>
          <t>Alle roten Prüfhinweise fachlich bewerten; Warnungen dürfen nur bewusst als Ausnahme bestehen bleiben.</t>
        </is>
      </c>
    </row>
    <row r="43" ht="42" customHeight="1">
      <c r="A43" s="37" t="inlineStr">
        <is>
          <t>5.</t>
        </is>
      </c>
      <c r="B43" s="4" t="inlineStr">
        <is>
          <t>Nettokapazität stichprobenartig aus Schichten, Stunden und Verfügbarkeit nachrechnen.</t>
        </is>
      </c>
    </row>
    <row r="44" ht="42" customHeight="1">
      <c r="A44" s="37" t="inlineStr">
        <is>
          <t>6.</t>
        </is>
      </c>
      <c r="B44" s="4" t="inlineStr">
        <is>
          <t>Nach Änderungen eine vollständige Excel-Neuberechnung ausführen und die Anfangsergebnisse nicht mehr als Sollwerte verwenden.</t>
        </is>
      </c>
    </row>
    <row r="45" ht="42" customHeight="1">
      <c r="A45" s="37" t="inlineStr">
        <is>
          <t>7.</t>
        </is>
      </c>
      <c r="B45" s="4" t="inlineStr">
        <is>
          <t>Die Arbeitsmappe enthält keine ERP-/MES-Anbindung, keine Echtzeitsynchronisierung, keine Makros und keine rechtliche Freigabe.</t>
        </is>
      </c>
    </row>
  </sheetData>
  <mergeCells count="1">
    <mergeCell ref="A1:F1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Produktionskalender Excel</dc:title>
  <dc:description xmlns:dc="http://purl.org/dc/elements/1.1/">Manuell gepflegter Produktionskalender ohne ERP-, MES- oder Echtzeitanbindung.</dc:description>
  <dc:subject xmlns:dc="http://purl.org/dc/elements/1.1/">Jahresplanung produktiver Tage, Stillstände und Schichten</dc:subject>
  <dcterms:created xmlns:dcterms="http://purl.org/dc/terms/" xmlns:xsi="http://www.w3.org/2001/XMLSchema-instance" xsi:type="dcterms:W3CDTF">2026-09-08T23:57:02Z</dcterms:created>
  <dcterms:modified xmlns:dcterms="http://purl.org/dc/terms/" xmlns:xsi="http://www.w3.org/2001/XMLSchema-instance" xsi:type="dcterms:W3CDTF">2026-09-08T23:57:05+00:00Z</dcterms:modified>
</cp:coreProperties>
</file>